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activeTab="0"/>
  </bookViews>
  <sheets>
    <sheet name="注意点" sheetId="1" r:id="rId1"/>
    <sheet name="様式第5号" sheetId="2" r:id="rId2"/>
    <sheet name="調査票(雇用保険加入者)" sheetId="3" r:id="rId3"/>
    <sheet name="調査票(パート)" sheetId="4" r:id="rId4"/>
  </sheets>
  <definedNames>
    <definedName name="_xlfn.COUNTIFS" hidden="1">#NAME?</definedName>
    <definedName name="_xlfn.IFERROR" hidden="1">#NAME?</definedName>
    <definedName name="_xlnm.Print_Area" localSheetId="3">'調査票(パート)'!$A$1:$T$33</definedName>
    <definedName name="_xlnm.Print_Area" localSheetId="2">'調査票(雇用保険加入者)'!$A$1:$T$43</definedName>
    <definedName name="_xlnm.Print_Area" localSheetId="1">'様式第5号'!$B$1:$CT$58</definedName>
  </definedNames>
  <calcPr fullCalcOnLoad="1"/>
</workbook>
</file>

<file path=xl/sharedStrings.xml><?xml version="1.0" encoding="utf-8"?>
<sst xmlns="http://schemas.openxmlformats.org/spreadsheetml/2006/main" count="337" uniqueCount="197">
  <si>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</si>
  <si>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</si>
  <si>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</si>
  <si>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</si>
  <si>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</si>
  <si>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</si>
  <si>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</si>
  <si>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</si>
  <si>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</si>
  <si>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</si>
  <si>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</si>
  <si>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</si>
  <si>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</si>
  <si>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前年度と変わる</t>
  </si>
  <si>
    <t>雇用保険事業所番号</t>
  </si>
  <si>
    <t>千円</t>
  </si>
  <si>
    <t>殿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</si>
  <si>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</si>
  <si>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</si>
  <si>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</si>
  <si>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</si>
  <si>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</si>
  <si>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</si>
  <si>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</si>
  <si>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</si>
  <si>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</si>
  <si>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</si>
  <si>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</si>
  <si>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</si>
  <si>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</si>
  <si>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</si>
  <si>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</si>
  <si>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</si>
  <si>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</si>
  <si>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人員</t>
  </si>
  <si>
    <t>支　払　賃　金</t>
  </si>
  <si>
    <t>4月</t>
  </si>
  <si>
    <t>人</t>
  </si>
  <si>
    <t>円</t>
  </si>
  <si>
    <t>賞与等</t>
  </si>
  <si>
    <t>合計</t>
  </si>
  <si>
    <t>千円</t>
  </si>
  <si>
    <t>10.承認された
基礎日額</t>
  </si>
  <si>
    <t>12.希望する
基礎日額</t>
  </si>
  <si>
    <t>上記のとおり報告します。</t>
  </si>
  <si>
    <t>事業主氏名</t>
  </si>
  <si>
    <t>1期</t>
  </si>
  <si>
    <t>昭和</t>
  </si>
  <si>
    <t>日</t>
  </si>
  <si>
    <t>2期</t>
  </si>
  <si>
    <t>3期</t>
  </si>
  <si>
    <t>1.　労　災　保　険　及　び　一　般　拠　出　金　対　象　労　働　者　数　及　び　賃　金</t>
  </si>
  <si>
    <t>2.　雇　用　保　険　対　象　被　保　険　者　数　及　び　賃　金</t>
  </si>
  <si>
    <t>1ヵ月平均
使用労働者数</t>
  </si>
  <si>
    <t>作成者氏名</t>
  </si>
  <si>
    <t>該当しない</t>
  </si>
  <si>
    <t>6.延納の申請</t>
  </si>
  <si>
    <t>( （5）+（6）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</si>
  <si>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</si>
  <si>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</si>
  <si>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</si>
  <si>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</si>
  <si>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</si>
  <si>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</si>
  <si>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</si>
  <si>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</si>
  <si>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</t>
  </si>
  <si>
    <t>00</t>
  </si>
  <si>
    <t>延納</t>
  </si>
  <si>
    <t>〒</t>
  </si>
  <si>
    <t>-</t>
  </si>
  <si>
    <t>( （１）+（２）+（３） )</t>
  </si>
  <si>
    <t>A</t>
  </si>
  <si>
    <t>B</t>
  </si>
  <si>
    <t>D</t>
  </si>
  <si>
    <t>E</t>
  </si>
  <si>
    <t>円</t>
  </si>
  <si>
    <t>00</t>
  </si>
  <si>
    <t>住所</t>
  </si>
  <si>
    <t>事業場名</t>
  </si>
  <si>
    <t>事業主名</t>
  </si>
  <si>
    <t xml:space="preserve"> 1月</t>
  </si>
  <si>
    <t xml:space="preserve"> 2月</t>
  </si>
  <si>
    <t xml:space="preserve"> 3月</t>
  </si>
  <si>
    <t>円</t>
  </si>
  <si>
    <t>円</t>
  </si>
  <si>
    <t>高齢</t>
  </si>
  <si>
    <t>大正</t>
  </si>
  <si>
    <t>　　　単位　　円</t>
  </si>
  <si>
    <t>月別</t>
  </si>
  <si>
    <t>年月日</t>
  </si>
  <si>
    <t>従業員氏名</t>
  </si>
  <si>
    <t>４  月</t>
  </si>
  <si>
    <t>５  月</t>
  </si>
  <si>
    <t>６  月</t>
  </si>
  <si>
    <t>７  月</t>
  </si>
  <si>
    <t>８  月</t>
  </si>
  <si>
    <t>９  月</t>
  </si>
  <si>
    <t>１０ 月</t>
  </si>
  <si>
    <t>１１ 月</t>
  </si>
  <si>
    <t>１２ 月</t>
  </si>
  <si>
    <t>１  月</t>
  </si>
  <si>
    <t>２  月</t>
  </si>
  <si>
    <t>３  月</t>
  </si>
  <si>
    <t>人数</t>
  </si>
  <si>
    <t>事業所名</t>
  </si>
  <si>
    <t>① 雇用保険対象</t>
  </si>
  <si>
    <t>　  被保険者数及び賃金</t>
  </si>
  <si>
    <t>　  (賃金等の報告(1)、(5)欄へ)</t>
  </si>
  <si>
    <t>　  人員及び支払賃金計</t>
  </si>
  <si>
    <t>　  (賃金等の報告(2)、(6)欄へ)</t>
  </si>
  <si>
    <t>　  賃金(賃金等の報告(7)欄へ)</t>
  </si>
  <si>
    <t>⑤ ｱﾙﾊﾞｲﾄ・ﾊﾟｰﾄ</t>
  </si>
  <si>
    <t xml:space="preserve"> 　 (賃金等の報告(3)欄へ)</t>
  </si>
  <si>
    <t>⑥ 労災保険対象労働者数及び</t>
  </si>
  <si>
    <t>　  賃金(賃金等の報告(4)欄へ)</t>
  </si>
  <si>
    <t>11.適用月数</t>
  </si>
  <si>
    <t>確定</t>
  </si>
  <si>
    <t>概算</t>
  </si>
  <si>
    <t>9.特別加入者の氏名</t>
  </si>
  <si>
    <t>No.</t>
  </si>
  <si>
    <t>申告済概算保険料</t>
  </si>
  <si>
    <t>予備欄２</t>
  </si>
  <si>
    <t>7.予備欄</t>
  </si>
  <si>
    <t>予備欄１</t>
  </si>
  <si>
    <t>予備欄３</t>
  </si>
  <si>
    <t>4 委託解除拠出金納付済</t>
  </si>
  <si>
    <t>労災</t>
  </si>
  <si>
    <t>雇用</t>
  </si>
  <si>
    <t xml:space="preserve"> 日雇労働被保険者に支払った賃金を含
 む。なお、パートタイマー、アルバイト等
 雇用保険の被保険者とならない者を除く</t>
  </si>
  <si>
    <t>(6)　 役員で被保険者扱いの者</t>
  </si>
  <si>
    <t xml:space="preserve"> 　給与支払等の面からみて
 　労働者的性格の強い者</t>
  </si>
  <si>
    <t>1ヵ月平均
被保険者数</t>
  </si>
  <si>
    <t>日</t>
  </si>
  <si>
    <t>日　　</t>
  </si>
  <si>
    <t>締切日 毎月　　　</t>
  </si>
  <si>
    <t>支払日 毎月　　　</t>
  </si>
  <si>
    <t>1</t>
  </si>
  <si>
    <t>役員で労働者扱の者</t>
  </si>
  <si>
    <t>　　　〃</t>
  </si>
  <si>
    <t>組機様式第5号</t>
  </si>
  <si>
    <t>「算定基礎賃金等の報告(組機様式第5号)」</t>
  </si>
  <si>
    <t>事務組合からお送りしております「算定基礎賃金等の報告(組機様式第5号)」のとおりに次の項目を入力してください。</t>
  </si>
  <si>
    <t>・事業所名</t>
  </si>
  <si>
    <t>・住所</t>
  </si>
  <si>
    <t>・事業主名</t>
  </si>
  <si>
    <t>・事業場TEL</t>
  </si>
  <si>
    <t>・労働保険番号</t>
  </si>
  <si>
    <t>・雇用保険事業所番号</t>
  </si>
  <si>
    <t>・特別加入者のNo、氏名、承認された基礎日額、適用月数(確定/概算)、希望する基礎日額</t>
  </si>
  <si>
    <t>・申告済み概算保険料</t>
  </si>
  <si>
    <t>・事業の概要(4桁の数字)</t>
  </si>
  <si>
    <t>・特掲事項</t>
  </si>
  <si>
    <t>上記１で入力した項目以外の黄色で網かけした部分に入力して下さい。</t>
  </si>
  <si>
    <t>・延納の申請（1.一括納付、2.分納(3回)どちらかの数字を入力してください。）</t>
  </si>
  <si>
    <t>・新年度賃金見込額（1.前年度と同額、2.前年度と変わるどちらかの数字を入力してください。）</t>
  </si>
  <si>
    <t>・報告年月日</t>
  </si>
  <si>
    <t>「調査票(雇用保険加入者)」</t>
  </si>
  <si>
    <t>雇　入</t>
  </si>
  <si>
    <t>このシートには雇用保険加入者(パートで雇用保険に加入している者を含む)の賃金等を入力してください。</t>
  </si>
  <si>
    <t>・</t>
  </si>
  <si>
    <t>＊雇用保険加入従業員は、「調査票(雇用保険加入者)」の調査票シートへ入力して下さい。</t>
  </si>
  <si>
    <t>＊雇用保険加入対象外のアルバイト・パート従業員がいる場合は、「調査票(パート)」の調査票シートへ入力して下さい。</t>
  </si>
  <si>
    <t>「調査票(パート)」</t>
  </si>
  <si>
    <t>このシートには雇用保険加入者以外の従業員の賃金等を入力してください。</t>
  </si>
  <si>
    <t>提出書類作成時の注意点</t>
  </si>
  <si>
    <t>を賃金台帳等から月別に正確に転記してください。</t>
  </si>
  <si>
    <t>・事業主氏名</t>
  </si>
  <si>
    <t>③ 役員で労働者扱いの者</t>
  </si>
  <si>
    <t>④ 雇用保険被保険者数及び</t>
  </si>
  <si>
    <t>（①＋③）</t>
  </si>
  <si>
    <t>（④＋⑤）</t>
  </si>
  <si>
    <t>（TEL:　0875-25-3073　）</t>
  </si>
  <si>
    <t>観音寺商工会議所</t>
  </si>
  <si>
    <t>令和</t>
  </si>
  <si>
    <t>労働保険料算定基礎賃金等の調査票(パート)</t>
  </si>
  <si>
    <r>
      <t>　　　</t>
    </r>
    <r>
      <rPr>
        <sz val="12"/>
        <rFont val="HGｺﾞｼｯｸM"/>
        <family val="3"/>
      </rPr>
      <t>賃金</t>
    </r>
  </si>
  <si>
    <t>労働保険料算定基礎賃金等の調査票</t>
  </si>
  <si>
    <t>　　例）1945/01/01</t>
  </si>
  <si>
    <r>
      <t>※すべての労働者に対して毎年4月1日から翌年3月31日までに支払うことが確定した賃金</t>
    </r>
    <r>
      <rPr>
        <b/>
        <sz val="11"/>
        <color indexed="60"/>
        <rFont val="HGPｺﾞｼｯｸM"/>
        <family val="3"/>
      </rPr>
      <t>（3月中に賃金締切日があり、4月1日以降に支払うこととなっている賃金は3月分として記入。）</t>
    </r>
  </si>
  <si>
    <r>
      <t>　　※</t>
    </r>
    <r>
      <rPr>
        <b/>
        <u val="single"/>
        <sz val="10"/>
        <rFont val="HGPｺﾞｼｯｸM"/>
        <family val="3"/>
      </rPr>
      <t>賃金見込額が2倍以上または半分以下の変動が見込まれる場合は</t>
    </r>
    <r>
      <rPr>
        <b/>
        <sz val="10"/>
        <rFont val="HGPｺﾞｼｯｸM"/>
        <family val="3"/>
      </rPr>
      <t>「2.前年度と変わる」を入力し、その見込額を千円単位で入力してください。</t>
    </r>
  </si>
  <si>
    <t>労働保険番号</t>
  </si>
  <si>
    <t>基幹末尾</t>
  </si>
  <si>
    <t>枝番号</t>
  </si>
  <si>
    <t>令和4年</t>
  </si>
  <si>
    <t>前期</t>
  </si>
  <si>
    <t>(４月１日～９月30日)</t>
  </si>
  <si>
    <t>(10月１日～３月31日)</t>
  </si>
  <si>
    <t>後期</t>
  </si>
  <si>
    <t>4-9</t>
  </si>
  <si>
    <t>10-3</t>
  </si>
  <si>
    <t>賞与4-9月</t>
  </si>
  <si>
    <t>賞与10-3月</t>
  </si>
  <si>
    <t>令和5年</t>
  </si>
  <si>
    <t>賞与は支払い月欄に入力してください。</t>
  </si>
  <si>
    <t>雇入年月日は西暦で入力してください。</t>
  </si>
  <si>
    <t>合計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</si>
</sst>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#,##0,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9"/>
      <name val="HGｺﾞｼｯｸM"/>
      <family val="3"/>
    </font>
    <font>
      <b/>
      <sz val="18"/>
      <name val="HGｺﾞｼｯｸM"/>
      <family val="3"/>
    </font>
    <font>
      <sz val="8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b/>
      <sz val="11"/>
      <name val="HGｺﾞｼｯｸM"/>
      <family val="3"/>
    </font>
    <font>
      <sz val="4"/>
      <name val="HGｺﾞｼｯｸM"/>
      <family val="3"/>
    </font>
    <font>
      <sz val="14"/>
      <name val="HGｺﾞｼｯｸM"/>
      <family val="3"/>
    </font>
    <font>
      <sz val="5"/>
      <name val="HGｺﾞｼｯｸM"/>
      <family val="3"/>
    </font>
    <font>
      <sz val="11.5"/>
      <name val="HGｺﾞｼｯｸM"/>
      <family val="3"/>
    </font>
    <font>
      <sz val="7.5"/>
      <name val="HGｺﾞｼｯｸM"/>
      <family val="3"/>
    </font>
    <font>
      <sz val="6"/>
      <name val="HGｺﾞｼｯｸM"/>
      <family val="3"/>
    </font>
    <font>
      <sz val="7"/>
      <name val="HGｺﾞｼｯｸM"/>
      <family val="3"/>
    </font>
    <font>
      <b/>
      <sz val="6"/>
      <name val="HGｺﾞｼｯｸM"/>
      <family val="3"/>
    </font>
    <font>
      <b/>
      <u val="single"/>
      <sz val="14"/>
      <name val="HGｺﾞｼｯｸM"/>
      <family val="3"/>
    </font>
    <font>
      <sz val="18"/>
      <name val="HGｺﾞｼｯｸM"/>
      <family val="3"/>
    </font>
    <font>
      <b/>
      <sz val="18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b/>
      <sz val="11"/>
      <color indexed="60"/>
      <name val="HGPｺﾞｼｯｸM"/>
      <family val="3"/>
    </font>
    <font>
      <b/>
      <sz val="11"/>
      <name val="HGPｺﾞｼｯｸM"/>
      <family val="3"/>
    </font>
    <font>
      <b/>
      <sz val="12"/>
      <name val="HGPｺﾞｼｯｸM"/>
      <family val="3"/>
    </font>
    <font>
      <b/>
      <sz val="10"/>
      <name val="HGPｺﾞｼｯｸM"/>
      <family val="3"/>
    </font>
    <font>
      <b/>
      <u val="single"/>
      <sz val="10"/>
      <name val="HGPｺﾞｼｯｸM"/>
      <family val="3"/>
    </font>
    <font>
      <sz val="10"/>
      <name val="HGPｺﾞｼｯｸM"/>
      <family val="3"/>
    </font>
    <font>
      <b/>
      <sz val="16"/>
      <name val="HGｺﾞｼｯｸM"/>
      <family val="3"/>
    </font>
    <font>
      <sz val="16"/>
      <name val="HGｺﾞｼｯｸM"/>
      <family val="3"/>
    </font>
    <font>
      <b/>
      <u val="single"/>
      <sz val="16"/>
      <name val="HGｺﾞｼｯｸM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4"/>
      <color indexed="10"/>
      <name val="HGｺﾞｼｯｸM"/>
      <family val="3"/>
    </font>
    <font>
      <b/>
      <sz val="18"/>
      <color indexed="10"/>
      <name val="HGｺﾞｼｯｸM"/>
      <family val="3"/>
    </font>
    <font>
      <b/>
      <sz val="12"/>
      <color indexed="10"/>
      <name val="HGｺﾞｼｯｸM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4"/>
      <color rgb="FFFF0000"/>
      <name val="HGｺﾞｼｯｸM"/>
      <family val="3"/>
    </font>
    <font>
      <b/>
      <sz val="18"/>
      <color rgb="FFFF0000"/>
      <name val="HGｺﾞｼｯｸM"/>
      <family val="3"/>
    </font>
    <font>
      <b/>
      <sz val="11"/>
      <color rgb="FFC00000"/>
      <name val="HGPｺﾞｼｯｸM"/>
      <family val="3"/>
    </font>
    <font>
      <b/>
      <sz val="12"/>
      <color rgb="FFFF0000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hair"/>
      <top style="thin"/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71" fillId="31" borderId="0" applyNumberFormat="0" applyBorder="0" applyAlignment="0" applyProtection="0"/>
  </cellStyleXfs>
  <cellXfs count="61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32" borderId="1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9" fillId="0" borderId="23" xfId="0" applyFont="1" applyBorder="1" applyAlignment="1" applyProtection="1">
      <alignment vertical="top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center" vertical="center" textRotation="255"/>
      <protection/>
    </xf>
    <xf numFmtId="0" fontId="9" fillId="0" borderId="3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31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32" borderId="19" xfId="0" applyFont="1" applyFill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4" fillId="33" borderId="37" xfId="0" applyFont="1" applyFill="1" applyBorder="1" applyAlignment="1" applyProtection="1">
      <alignment horizontal="right" vertical="top"/>
      <protection/>
    </xf>
    <xf numFmtId="0" fontId="14" fillId="33" borderId="33" xfId="0" applyFont="1" applyFill="1" applyBorder="1" applyAlignment="1" applyProtection="1">
      <alignment horizontal="right" vertical="top"/>
      <protection/>
    </xf>
    <xf numFmtId="0" fontId="14" fillId="0" borderId="33" xfId="0" applyFont="1" applyBorder="1" applyAlignment="1" applyProtection="1">
      <alignment horizontal="right" vertical="top"/>
      <protection/>
    </xf>
    <xf numFmtId="0" fontId="14" fillId="0" borderId="37" xfId="0" applyFont="1" applyBorder="1" applyAlignment="1" applyProtection="1">
      <alignment horizontal="right" vertical="top"/>
      <protection/>
    </xf>
    <xf numFmtId="0" fontId="14" fillId="0" borderId="38" xfId="0" applyFont="1" applyBorder="1" applyAlignment="1" applyProtection="1">
      <alignment horizontal="right" vertical="top"/>
      <protection/>
    </xf>
    <xf numFmtId="0" fontId="14" fillId="33" borderId="37" xfId="0" applyFont="1" applyFill="1" applyBorder="1" applyAlignment="1" applyProtection="1">
      <alignment horizontal="right" vertical="top" shrinkToFit="1"/>
      <protection/>
    </xf>
    <xf numFmtId="0" fontId="14" fillId="33" borderId="32" xfId="0" applyFont="1" applyFill="1" applyBorder="1" applyAlignment="1" applyProtection="1">
      <alignment horizontal="right" vertical="top" shrinkToFit="1"/>
      <protection/>
    </xf>
    <xf numFmtId="0" fontId="14" fillId="33" borderId="33" xfId="0" applyFont="1" applyFill="1" applyBorder="1" applyAlignment="1" applyProtection="1">
      <alignment horizontal="right" vertical="top" shrinkToFit="1"/>
      <protection/>
    </xf>
    <xf numFmtId="0" fontId="14" fillId="0" borderId="38" xfId="0" applyFont="1" applyBorder="1" applyAlignment="1" applyProtection="1">
      <alignment horizontal="right" vertical="top" shrinkToFit="1"/>
      <protection/>
    </xf>
    <xf numFmtId="0" fontId="2" fillId="33" borderId="37" xfId="0" applyFont="1" applyFill="1" applyBorder="1" applyAlignment="1" applyProtection="1">
      <alignment vertical="top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top"/>
      <protection/>
    </xf>
    <xf numFmtId="0" fontId="2" fillId="0" borderId="38" xfId="0" applyFont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center" vertical="top"/>
      <protection/>
    </xf>
    <xf numFmtId="0" fontId="14" fillId="0" borderId="38" xfId="0" applyFont="1" applyBorder="1" applyAlignment="1" applyProtection="1">
      <alignment horizontal="right" vertical="center"/>
      <protection/>
    </xf>
    <xf numFmtId="0" fontId="14" fillId="0" borderId="33" xfId="0" applyFont="1" applyBorder="1" applyAlignment="1" applyProtection="1">
      <alignment horizontal="right" vertical="top" shrinkToFit="1"/>
      <protection/>
    </xf>
    <xf numFmtId="0" fontId="6" fillId="0" borderId="40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horizontal="center" vertical="top"/>
      <protection/>
    </xf>
    <xf numFmtId="0" fontId="14" fillId="0" borderId="41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vertical="center" shrinkToFit="1"/>
      <protection/>
    </xf>
    <xf numFmtId="0" fontId="14" fillId="0" borderId="28" xfId="0" applyFont="1" applyBorder="1" applyAlignment="1" applyProtection="1">
      <alignment horizontal="right" vertical="top" shrinkToFit="1"/>
      <protection/>
    </xf>
    <xf numFmtId="0" fontId="14" fillId="0" borderId="41" xfId="0" applyFont="1" applyBorder="1" applyAlignment="1" applyProtection="1">
      <alignment horizontal="right" vertical="top" shrinkToFit="1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14" fillId="0" borderId="42" xfId="0" applyFont="1" applyBorder="1" applyAlignment="1" applyProtection="1">
      <alignment vertical="top" shrinkToFit="1"/>
      <protection/>
    </xf>
    <xf numFmtId="0" fontId="2" fillId="0" borderId="42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top" shrinkToFit="1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38" fontId="2" fillId="0" borderId="19" xfId="0" applyNumberFormat="1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vertical="top" shrinkToFit="1"/>
      <protection/>
    </xf>
    <xf numFmtId="0" fontId="14" fillId="0" borderId="0" xfId="0" applyFont="1" applyBorder="1" applyAlignment="1" applyProtection="1">
      <alignment vertical="top" shrinkToFit="1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4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right" vertical="top" shrinkToFit="1"/>
      <protection/>
    </xf>
    <xf numFmtId="0" fontId="11" fillId="0" borderId="25" xfId="0" applyFont="1" applyBorder="1" applyAlignment="1" applyProtection="1">
      <alignment horizontal="right" vertical="top"/>
      <protection/>
    </xf>
    <xf numFmtId="49" fontId="4" fillId="0" borderId="43" xfId="0" applyNumberFormat="1" applyFont="1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6" fillId="0" borderId="11" xfId="0" applyFont="1" applyBorder="1" applyAlignment="1" applyProtection="1">
      <alignment vertical="center" shrinkToFit="1"/>
      <protection/>
    </xf>
    <xf numFmtId="0" fontId="6" fillId="0" borderId="42" xfId="0" applyFont="1" applyBorder="1" applyAlignment="1" applyProtection="1">
      <alignment vertical="center" shrinkToFit="1"/>
      <protection/>
    </xf>
    <xf numFmtId="49" fontId="4" fillId="0" borderId="44" xfId="0" applyNumberFormat="1" applyFont="1" applyBorder="1" applyAlignment="1" applyProtection="1">
      <alignment horizontal="right" vertical="center" shrinkToFit="1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top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right" vertical="center" shrinkToFit="1"/>
      <protection/>
    </xf>
    <xf numFmtId="0" fontId="2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38" fontId="7" fillId="0" borderId="45" xfId="48" applyFont="1" applyFill="1" applyBorder="1" applyAlignment="1" applyProtection="1">
      <alignment vertical="center"/>
      <protection/>
    </xf>
    <xf numFmtId="38" fontId="7" fillId="0" borderId="46" xfId="48" applyFont="1" applyFill="1" applyBorder="1" applyAlignment="1" applyProtection="1">
      <alignment vertical="center"/>
      <protection/>
    </xf>
    <xf numFmtId="38" fontId="7" fillId="0" borderId="47" xfId="48" applyFont="1" applyFill="1" applyBorder="1" applyAlignment="1" applyProtection="1">
      <alignment vertical="center"/>
      <protection/>
    </xf>
    <xf numFmtId="38" fontId="7" fillId="0" borderId="48" xfId="48" applyFont="1" applyFill="1" applyBorder="1" applyAlignment="1" applyProtection="1">
      <alignment vertical="center"/>
      <protection/>
    </xf>
    <xf numFmtId="38" fontId="7" fillId="0" borderId="11" xfId="48" applyFont="1" applyFill="1" applyBorder="1" applyAlignment="1" applyProtection="1">
      <alignment vertical="center"/>
      <protection/>
    </xf>
    <xf numFmtId="0" fontId="9" fillId="0" borderId="49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38" fontId="7" fillId="0" borderId="50" xfId="48" applyFont="1" applyFill="1" applyBorder="1" applyAlignment="1" applyProtection="1">
      <alignment vertical="center"/>
      <protection/>
    </xf>
    <xf numFmtId="38" fontId="7" fillId="0" borderId="51" xfId="48" applyFont="1" applyFill="1" applyBorder="1" applyAlignment="1" applyProtection="1">
      <alignment vertical="center"/>
      <protection/>
    </xf>
    <xf numFmtId="38" fontId="7" fillId="0" borderId="52" xfId="48" applyFont="1" applyFill="1" applyBorder="1" applyAlignment="1" applyProtection="1">
      <alignment vertical="center"/>
      <protection/>
    </xf>
    <xf numFmtId="38" fontId="7" fillId="0" borderId="53" xfId="48" applyFont="1" applyFill="1" applyBorder="1" applyAlignment="1" applyProtection="1">
      <alignment vertical="center"/>
      <protection/>
    </xf>
    <xf numFmtId="38" fontId="7" fillId="0" borderId="54" xfId="48" applyFont="1" applyFill="1" applyBorder="1" applyAlignment="1" applyProtection="1">
      <alignment vertical="center"/>
      <protection/>
    </xf>
    <xf numFmtId="0" fontId="9" fillId="0" borderId="41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right" vertical="top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33" borderId="0" xfId="0" applyFont="1" applyFill="1" applyAlignment="1" applyProtection="1">
      <alignment vertical="center"/>
      <protection locked="0"/>
    </xf>
    <xf numFmtId="178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7" fillId="0" borderId="0" xfId="48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34" borderId="0" xfId="0" applyFont="1" applyFill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34" borderId="0" xfId="0" applyFont="1" applyFill="1" applyAlignment="1" applyProtection="1">
      <alignment horizontal="left"/>
      <protection locked="0"/>
    </xf>
    <xf numFmtId="0" fontId="5" fillId="34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55" xfId="0" applyFont="1" applyBorder="1" applyAlignment="1">
      <alignment horizontal="center"/>
    </xf>
    <xf numFmtId="0" fontId="6" fillId="0" borderId="42" xfId="0" applyFont="1" applyBorder="1" applyAlignment="1">
      <alignment horizontal="right"/>
    </xf>
    <xf numFmtId="0" fontId="7" fillId="0" borderId="55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56" xfId="0" applyFont="1" applyBorder="1" applyAlignment="1">
      <alignment vertical="top"/>
    </xf>
    <xf numFmtId="0" fontId="7" fillId="0" borderId="57" xfId="0" applyFont="1" applyBorder="1" applyAlignment="1">
      <alignment/>
    </xf>
    <xf numFmtId="0" fontId="7" fillId="0" borderId="31" xfId="0" applyNumberFormat="1" applyFont="1" applyBorder="1" applyAlignment="1">
      <alignment horizontal="left" vertical="top"/>
    </xf>
    <xf numFmtId="0" fontId="5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57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33" borderId="36" xfId="0" applyNumberFormat="1" applyFont="1" applyFill="1" applyBorder="1" applyAlignment="1" applyProtection="1">
      <alignment horizontal="left" vertical="top"/>
      <protection/>
    </xf>
    <xf numFmtId="0" fontId="5" fillId="34" borderId="32" xfId="0" applyFont="1" applyFill="1" applyBorder="1" applyAlignment="1" applyProtection="1">
      <alignment horizontal="center"/>
      <protection locked="0"/>
    </xf>
    <xf numFmtId="0" fontId="5" fillId="33" borderId="31" xfId="0" applyNumberFormat="1" applyFont="1" applyFill="1" applyBorder="1" applyAlignment="1" applyProtection="1">
      <alignment horizontal="left" vertical="top"/>
      <protection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3" borderId="12" xfId="0" applyNumberFormat="1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14" xfId="0" applyNumberFormat="1" applyFont="1" applyBorder="1" applyAlignment="1">
      <alignment horizontal="left" vertical="top"/>
    </xf>
    <xf numFmtId="0" fontId="5" fillId="0" borderId="16" xfId="0" applyFont="1" applyBorder="1" applyAlignment="1">
      <alignment/>
    </xf>
    <xf numFmtId="0" fontId="5" fillId="0" borderId="58" xfId="0" applyFont="1" applyBorder="1" applyAlignment="1">
      <alignment horizontal="center"/>
    </xf>
    <xf numFmtId="38" fontId="5" fillId="33" borderId="58" xfId="48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7" fillId="33" borderId="59" xfId="0" applyFont="1" applyFill="1" applyBorder="1" applyAlignment="1">
      <alignment horizontal="right"/>
    </xf>
    <xf numFmtId="0" fontId="5" fillId="0" borderId="26" xfId="0" applyFont="1" applyBorder="1" applyAlignment="1">
      <alignment vertical="top"/>
    </xf>
    <xf numFmtId="0" fontId="5" fillId="0" borderId="27" xfId="0" applyNumberFormat="1" applyFont="1" applyBorder="1" applyAlignment="1">
      <alignment horizontal="left" vertical="top"/>
    </xf>
    <xf numFmtId="0" fontId="5" fillId="0" borderId="27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38" fontId="5" fillId="33" borderId="60" xfId="48" applyFont="1" applyFill="1" applyBorder="1" applyAlignment="1">
      <alignment horizontal="right"/>
    </xf>
    <xf numFmtId="0" fontId="72" fillId="0" borderId="0" xfId="0" applyFont="1" applyAlignment="1">
      <alignment/>
    </xf>
    <xf numFmtId="0" fontId="7" fillId="0" borderId="31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61" xfId="0" applyFont="1" applyBorder="1" applyAlignment="1">
      <alignment horizontal="center" vertical="top"/>
    </xf>
    <xf numFmtId="57" fontId="5" fillId="34" borderId="19" xfId="0" applyNumberFormat="1" applyFont="1" applyFill="1" applyBorder="1" applyAlignment="1" applyProtection="1">
      <alignment horizontal="right"/>
      <protection locked="0"/>
    </xf>
    <xf numFmtId="0" fontId="5" fillId="33" borderId="36" xfId="0" applyFont="1" applyFill="1" applyBorder="1" applyAlignment="1" applyProtection="1">
      <alignment horizontal="left" vertical="top"/>
      <protection/>
    </xf>
    <xf numFmtId="0" fontId="5" fillId="34" borderId="33" xfId="0" applyFont="1" applyFill="1" applyBorder="1" applyAlignment="1" applyProtection="1">
      <alignment horizontal="center"/>
      <protection locked="0"/>
    </xf>
    <xf numFmtId="57" fontId="5" fillId="34" borderId="55" xfId="0" applyNumberFormat="1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57" fontId="5" fillId="34" borderId="59" xfId="0" applyNumberFormat="1" applyFont="1" applyFill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5" fillId="0" borderId="58" xfId="0" applyFont="1" applyBorder="1" applyAlignment="1">
      <alignment horizontal="right"/>
    </xf>
    <xf numFmtId="38" fontId="5" fillId="0" borderId="58" xfId="48" applyFont="1" applyBorder="1" applyAlignment="1">
      <alignment horizontal="right"/>
    </xf>
    <xf numFmtId="0" fontId="7" fillId="0" borderId="0" xfId="0" applyFont="1" applyBorder="1" applyAlignment="1">
      <alignment/>
    </xf>
    <xf numFmtId="38" fontId="5" fillId="33" borderId="0" xfId="48" applyFont="1" applyFill="1" applyBorder="1" applyAlignment="1">
      <alignment/>
    </xf>
    <xf numFmtId="0" fontId="5" fillId="0" borderId="59" xfId="0" applyFont="1" applyBorder="1" applyAlignment="1">
      <alignment vertical="center"/>
    </xf>
    <xf numFmtId="0" fontId="5" fillId="0" borderId="20" xfId="0" applyFont="1" applyBorder="1" applyAlignment="1">
      <alignment horizontal="right"/>
    </xf>
    <xf numFmtId="0" fontId="7" fillId="0" borderId="59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59" xfId="0" applyFont="1" applyBorder="1" applyAlignment="1">
      <alignment/>
    </xf>
    <xf numFmtId="38" fontId="5" fillId="33" borderId="57" xfId="48" applyFont="1" applyFill="1" applyBorder="1" applyAlignment="1">
      <alignment horizontal="right"/>
    </xf>
    <xf numFmtId="0" fontId="5" fillId="0" borderId="28" xfId="0" applyFont="1" applyBorder="1" applyAlignment="1">
      <alignment horizontal="right" vertical="top"/>
    </xf>
    <xf numFmtId="0" fontId="5" fillId="0" borderId="57" xfId="0" applyFont="1" applyBorder="1" applyAlignment="1">
      <alignment horizontal="right"/>
    </xf>
    <xf numFmtId="38" fontId="5" fillId="33" borderId="19" xfId="48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7" fillId="33" borderId="59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62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5" fillId="0" borderId="63" xfId="0" applyFont="1" applyBorder="1" applyAlignment="1">
      <alignment vertical="top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horizontal="left"/>
    </xf>
    <xf numFmtId="0" fontId="5" fillId="0" borderId="42" xfId="0" applyFont="1" applyBorder="1" applyAlignment="1">
      <alignment horizontal="right"/>
    </xf>
    <xf numFmtId="0" fontId="5" fillId="0" borderId="57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43" xfId="0" applyFont="1" applyBorder="1" applyAlignment="1">
      <alignment horizontal="right" vertical="top"/>
    </xf>
    <xf numFmtId="57" fontId="5" fillId="34" borderId="55" xfId="0" applyNumberFormat="1" applyFont="1" applyFill="1" applyBorder="1" applyAlignment="1" applyProtection="1">
      <alignment horizontal="right"/>
      <protection locked="0"/>
    </xf>
    <xf numFmtId="57" fontId="5" fillId="34" borderId="57" xfId="0" applyNumberFormat="1" applyFont="1" applyFill="1" applyBorder="1" applyAlignment="1" applyProtection="1">
      <alignment horizontal="right"/>
      <protection locked="0"/>
    </xf>
    <xf numFmtId="0" fontId="5" fillId="33" borderId="31" xfId="0" applyFont="1" applyFill="1" applyBorder="1" applyAlignment="1" applyProtection="1">
      <alignment horizontal="left" vertical="top"/>
      <protection/>
    </xf>
    <xf numFmtId="0" fontId="73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4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38" fontId="5" fillId="34" borderId="19" xfId="48" applyFont="1" applyFill="1" applyBorder="1" applyAlignment="1" applyProtection="1">
      <alignment horizontal="right"/>
      <protection locked="0"/>
    </xf>
    <xf numFmtId="38" fontId="5" fillId="0" borderId="19" xfId="48" applyFont="1" applyBorder="1" applyAlignment="1">
      <alignment horizontal="right"/>
    </xf>
    <xf numFmtId="0" fontId="75" fillId="0" borderId="0" xfId="0" applyFont="1" applyAlignment="1">
      <alignment/>
    </xf>
    <xf numFmtId="38" fontId="5" fillId="34" borderId="57" xfId="48" applyFont="1" applyFill="1" applyBorder="1" applyAlignment="1" applyProtection="1">
      <alignment horizontal="right"/>
      <protection locked="0"/>
    </xf>
    <xf numFmtId="38" fontId="5" fillId="34" borderId="33" xfId="48" applyFont="1" applyFill="1" applyBorder="1" applyAlignment="1" applyProtection="1">
      <alignment horizontal="right"/>
      <protection locked="0"/>
    </xf>
    <xf numFmtId="38" fontId="5" fillId="34" borderId="32" xfId="48" applyFont="1" applyFill="1" applyBorder="1" applyAlignment="1" applyProtection="1">
      <alignment horizontal="right"/>
      <protection locked="0"/>
    </xf>
    <xf numFmtId="38" fontId="5" fillId="34" borderId="55" xfId="48" applyFont="1" applyFill="1" applyBorder="1" applyAlignment="1" applyProtection="1">
      <alignment/>
      <protection locked="0"/>
    </xf>
    <xf numFmtId="38" fontId="5" fillId="34" borderId="59" xfId="48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4" borderId="25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 vertical="center"/>
    </xf>
    <xf numFmtId="38" fontId="5" fillId="34" borderId="55" xfId="48" applyFont="1" applyFill="1" applyBorder="1" applyAlignment="1" applyProtection="1">
      <alignment horizontal="right"/>
      <protection locked="0"/>
    </xf>
    <xf numFmtId="0" fontId="5" fillId="0" borderId="61" xfId="0" applyFont="1" applyFill="1" applyBorder="1" applyAlignment="1" applyProtection="1">
      <alignment horizontal="center" vertical="top"/>
      <protection locked="0"/>
    </xf>
    <xf numFmtId="38" fontId="11" fillId="0" borderId="0" xfId="0" applyNumberFormat="1" applyFont="1" applyBorder="1" applyAlignment="1" applyProtection="1">
      <alignment horizontal="center" vertical="center"/>
      <protection locked="0"/>
    </xf>
    <xf numFmtId="38" fontId="6" fillId="33" borderId="64" xfId="0" applyNumberFormat="1" applyFont="1" applyFill="1" applyBorder="1" applyAlignment="1" applyProtection="1">
      <alignment horizontal="center" vertical="top" shrinkToFit="1"/>
      <protection/>
    </xf>
    <xf numFmtId="38" fontId="6" fillId="33" borderId="65" xfId="0" applyNumberFormat="1" applyFont="1" applyFill="1" applyBorder="1" applyAlignment="1" applyProtection="1">
      <alignment horizontal="center" vertical="top" shrinkToFit="1"/>
      <protection/>
    </xf>
    <xf numFmtId="38" fontId="6" fillId="33" borderId="66" xfId="0" applyNumberFormat="1" applyFont="1" applyFill="1" applyBorder="1" applyAlignment="1" applyProtection="1">
      <alignment horizontal="center" vertical="top" shrinkToFit="1"/>
      <protection/>
    </xf>
    <xf numFmtId="38" fontId="6" fillId="32" borderId="10" xfId="48" applyFont="1" applyFill="1" applyBorder="1" applyAlignment="1" applyProtection="1">
      <alignment horizontal="right" vertical="center" shrinkToFit="1"/>
      <protection locked="0"/>
    </xf>
    <xf numFmtId="38" fontId="6" fillId="32" borderId="11" xfId="48" applyFont="1" applyFill="1" applyBorder="1" applyAlignment="1" applyProtection="1">
      <alignment horizontal="right" vertical="center" shrinkToFit="1"/>
      <protection locked="0"/>
    </xf>
    <xf numFmtId="38" fontId="6" fillId="32" borderId="31" xfId="48" applyFont="1" applyFill="1" applyBorder="1" applyAlignment="1" applyProtection="1">
      <alignment horizontal="right" vertical="center" shrinkToFit="1"/>
      <protection locked="0"/>
    </xf>
    <xf numFmtId="38" fontId="6" fillId="32" borderId="25" xfId="48" applyFont="1" applyFill="1" applyBorder="1" applyAlignment="1" applyProtection="1">
      <alignment horizontal="right" vertical="center" shrinkToFit="1"/>
      <protection locked="0"/>
    </xf>
    <xf numFmtId="0" fontId="7" fillId="32" borderId="10" xfId="0" applyFont="1" applyFill="1" applyBorder="1" applyAlignment="1" applyProtection="1">
      <alignment horizontal="right" vertical="center" shrinkToFit="1"/>
      <protection locked="0"/>
    </xf>
    <xf numFmtId="0" fontId="7" fillId="32" borderId="11" xfId="0" applyFont="1" applyFill="1" applyBorder="1" applyAlignment="1" applyProtection="1">
      <alignment horizontal="right" vertical="center" shrinkToFit="1"/>
      <protection locked="0"/>
    </xf>
    <xf numFmtId="0" fontId="7" fillId="32" borderId="49" xfId="0" applyFont="1" applyFill="1" applyBorder="1" applyAlignment="1" applyProtection="1">
      <alignment horizontal="right" vertical="center" shrinkToFit="1"/>
      <protection locked="0"/>
    </xf>
    <xf numFmtId="0" fontId="7" fillId="32" borderId="31" xfId="0" applyFont="1" applyFill="1" applyBorder="1" applyAlignment="1" applyProtection="1">
      <alignment horizontal="right" vertical="center" shrinkToFit="1"/>
      <protection locked="0"/>
    </xf>
    <xf numFmtId="0" fontId="7" fillId="32" borderId="25" xfId="0" applyFont="1" applyFill="1" applyBorder="1" applyAlignment="1" applyProtection="1">
      <alignment horizontal="right" vertical="center" shrinkToFit="1"/>
      <protection locked="0"/>
    </xf>
    <xf numFmtId="0" fontId="7" fillId="32" borderId="67" xfId="0" applyFont="1" applyFill="1" applyBorder="1" applyAlignment="1" applyProtection="1">
      <alignment horizontal="right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6" fillId="34" borderId="31" xfId="0" applyFont="1" applyFill="1" applyBorder="1" applyAlignment="1" applyProtection="1">
      <alignment horizontal="center" vertical="center" shrinkToFit="1"/>
      <protection locked="0"/>
    </xf>
    <xf numFmtId="0" fontId="6" fillId="34" borderId="25" xfId="0" applyFont="1" applyFill="1" applyBorder="1" applyAlignment="1" applyProtection="1">
      <alignment horizontal="center" vertical="center" shrinkToFit="1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2" borderId="33" xfId="0" applyFont="1" applyFill="1" applyBorder="1" applyAlignment="1" applyProtection="1">
      <alignment horizontal="center" vertical="center"/>
      <protection locked="0"/>
    </xf>
    <xf numFmtId="0" fontId="2" fillId="32" borderId="19" xfId="0" applyFont="1" applyFill="1" applyBorder="1" applyAlignment="1" applyProtection="1">
      <alignment horizontal="center" vertical="center"/>
      <protection locked="0"/>
    </xf>
    <xf numFmtId="0" fontId="14" fillId="34" borderId="68" xfId="0" applyFont="1" applyFill="1" applyBorder="1" applyAlignment="1" applyProtection="1">
      <alignment horizontal="center" vertical="center"/>
      <protection locked="0"/>
    </xf>
    <xf numFmtId="0" fontId="14" fillId="34" borderId="19" xfId="0" applyFont="1" applyFill="1" applyBorder="1" applyAlignment="1" applyProtection="1">
      <alignment horizontal="center" vertical="center"/>
      <protection locked="0"/>
    </xf>
    <xf numFmtId="0" fontId="14" fillId="34" borderId="50" xfId="0" applyFont="1" applyFill="1" applyBorder="1" applyAlignment="1" applyProtection="1">
      <alignment horizontal="center" vertical="center"/>
      <protection locked="0"/>
    </xf>
    <xf numFmtId="0" fontId="14" fillId="34" borderId="69" xfId="0" applyFont="1" applyFill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 applyProtection="1">
      <alignment horizontal="right" vertical="center"/>
      <protection locked="0"/>
    </xf>
    <xf numFmtId="0" fontId="6" fillId="32" borderId="11" xfId="0" applyFont="1" applyFill="1" applyBorder="1" applyAlignment="1" applyProtection="1">
      <alignment horizontal="right" vertical="center"/>
      <protection locked="0"/>
    </xf>
    <xf numFmtId="0" fontId="6" fillId="32" borderId="31" xfId="0" applyFont="1" applyFill="1" applyBorder="1" applyAlignment="1" applyProtection="1">
      <alignment horizontal="right" vertical="center"/>
      <protection locked="0"/>
    </xf>
    <xf numFmtId="0" fontId="6" fillId="32" borderId="25" xfId="0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25" xfId="0" applyFont="1" applyBorder="1" applyAlignment="1" applyProtection="1">
      <alignment horizontal="right" vertical="top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8" fontId="2" fillId="32" borderId="68" xfId="0" applyNumberFormat="1" applyFont="1" applyFill="1" applyBorder="1" applyAlignment="1" applyProtection="1">
      <alignment horizontal="center" vertical="center"/>
      <protection locked="0"/>
    </xf>
    <xf numFmtId="178" fontId="2" fillId="32" borderId="70" xfId="0" applyNumberFormat="1" applyFont="1" applyFill="1" applyBorder="1" applyAlignment="1" applyProtection="1">
      <alignment horizontal="center" vertical="center"/>
      <protection locked="0"/>
    </xf>
    <xf numFmtId="178" fontId="2" fillId="32" borderId="50" xfId="0" applyNumberFormat="1" applyFont="1" applyFill="1" applyBorder="1" applyAlignment="1" applyProtection="1">
      <alignment horizontal="center" vertical="center"/>
      <protection locked="0"/>
    </xf>
    <xf numFmtId="178" fontId="2" fillId="32" borderId="71" xfId="0" applyNumberFormat="1" applyFont="1" applyFill="1" applyBorder="1" applyAlignment="1" applyProtection="1">
      <alignment horizontal="center" vertical="center"/>
      <protection locked="0"/>
    </xf>
    <xf numFmtId="38" fontId="6" fillId="0" borderId="72" xfId="48" applyFont="1" applyBorder="1" applyAlignment="1" applyProtection="1">
      <alignment vertical="center" shrinkToFit="1"/>
      <protection/>
    </xf>
    <xf numFmtId="38" fontId="6" fillId="0" borderId="32" xfId="0" applyNumberFormat="1" applyFont="1" applyBorder="1" applyAlignment="1" applyProtection="1">
      <alignment vertical="center" shrinkToFit="1"/>
      <protection/>
    </xf>
    <xf numFmtId="0" fontId="6" fillId="0" borderId="32" xfId="0" applyFont="1" applyBorder="1" applyAlignment="1" applyProtection="1">
      <alignment vertical="center" shrinkToFit="1"/>
      <protection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vertical="center"/>
      <protection/>
    </xf>
    <xf numFmtId="0" fontId="2" fillId="0" borderId="74" xfId="0" applyFont="1" applyBorder="1" applyAlignment="1" applyProtection="1">
      <alignment vertical="center"/>
      <protection/>
    </xf>
    <xf numFmtId="0" fontId="2" fillId="0" borderId="75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vertical="center"/>
      <protection/>
    </xf>
    <xf numFmtId="0" fontId="2" fillId="0" borderId="78" xfId="0" applyFont="1" applyBorder="1" applyAlignment="1" applyProtection="1">
      <alignment vertical="center"/>
      <protection/>
    </xf>
    <xf numFmtId="38" fontId="6" fillId="0" borderId="79" xfId="48" applyFont="1" applyBorder="1" applyAlignment="1" applyProtection="1">
      <alignment vertical="center" shrinkToFit="1"/>
      <protection/>
    </xf>
    <xf numFmtId="38" fontId="6" fillId="0" borderId="80" xfId="0" applyNumberFormat="1" applyFont="1" applyBorder="1" applyAlignment="1" applyProtection="1">
      <alignment vertical="center"/>
      <protection/>
    </xf>
    <xf numFmtId="0" fontId="6" fillId="0" borderId="80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vertical="center"/>
      <protection/>
    </xf>
    <xf numFmtId="0" fontId="6" fillId="0" borderId="76" xfId="0" applyFont="1" applyBorder="1" applyAlignment="1" applyProtection="1">
      <alignment vertical="center" shrinkToFit="1"/>
      <protection/>
    </xf>
    <xf numFmtId="0" fontId="6" fillId="0" borderId="77" xfId="0" applyFont="1" applyBorder="1" applyAlignment="1" applyProtection="1">
      <alignment vertical="center" shrinkToFit="1"/>
      <protection/>
    </xf>
    <xf numFmtId="0" fontId="6" fillId="0" borderId="78" xfId="0" applyFont="1" applyBorder="1" applyAlignment="1" applyProtection="1">
      <alignment vertical="center" shrinkToFit="1"/>
      <protection/>
    </xf>
    <xf numFmtId="38" fontId="6" fillId="33" borderId="65" xfId="48" applyFont="1" applyFill="1" applyBorder="1" applyAlignment="1" applyProtection="1">
      <alignment vertical="center" shrinkToFit="1"/>
      <protection/>
    </xf>
    <xf numFmtId="38" fontId="6" fillId="0" borderId="65" xfId="0" applyNumberFormat="1" applyFont="1" applyBorder="1" applyAlignment="1" applyProtection="1">
      <alignment vertical="center" shrinkToFit="1"/>
      <protection/>
    </xf>
    <xf numFmtId="0" fontId="6" fillId="0" borderId="65" xfId="0" applyFont="1" applyBorder="1" applyAlignment="1" applyProtection="1">
      <alignment vertical="center" shrinkToFit="1"/>
      <protection/>
    </xf>
    <xf numFmtId="178" fontId="6" fillId="32" borderId="81" xfId="0" applyNumberFormat="1" applyFont="1" applyFill="1" applyBorder="1" applyAlignment="1" applyProtection="1">
      <alignment horizontal="center" vertical="center"/>
      <protection locked="0"/>
    </xf>
    <xf numFmtId="178" fontId="6" fillId="32" borderId="82" xfId="0" applyNumberFormat="1" applyFont="1" applyFill="1" applyBorder="1" applyAlignment="1" applyProtection="1">
      <alignment horizontal="center" vertical="center"/>
      <protection locked="0"/>
    </xf>
    <xf numFmtId="178" fontId="6" fillId="32" borderId="68" xfId="0" applyNumberFormat="1" applyFont="1" applyFill="1" applyBorder="1" applyAlignment="1" applyProtection="1">
      <alignment horizontal="center" vertical="center"/>
      <protection locked="0"/>
    </xf>
    <xf numFmtId="178" fontId="6" fillId="32" borderId="70" xfId="0" applyNumberFormat="1" applyFont="1" applyFill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right" vertical="center" shrinkToFit="1"/>
      <protection locked="0"/>
    </xf>
    <xf numFmtId="0" fontId="7" fillId="32" borderId="0" xfId="0" applyFont="1" applyFill="1" applyBorder="1" applyAlignment="1" applyProtection="1">
      <alignment horizontal="right" vertical="center" shrinkToFit="1"/>
      <protection locked="0"/>
    </xf>
    <xf numFmtId="0" fontId="7" fillId="32" borderId="21" xfId="0" applyFont="1" applyFill="1" applyBorder="1" applyAlignment="1" applyProtection="1">
      <alignment horizontal="right" vertical="center" shrinkToFit="1"/>
      <protection locked="0"/>
    </xf>
    <xf numFmtId="0" fontId="15" fillId="34" borderId="19" xfId="0" applyFont="1" applyFill="1" applyBorder="1" applyAlignment="1" applyProtection="1">
      <alignment horizontal="center" vertical="center" shrinkToFit="1"/>
      <protection locked="0"/>
    </xf>
    <xf numFmtId="0" fontId="15" fillId="34" borderId="83" xfId="0" applyFont="1" applyFill="1" applyBorder="1" applyAlignment="1" applyProtection="1">
      <alignment horizontal="center" vertical="center" shrinkToFit="1"/>
      <protection locked="0"/>
    </xf>
    <xf numFmtId="0" fontId="15" fillId="34" borderId="42" xfId="0" applyFont="1" applyFill="1" applyBorder="1" applyAlignment="1" applyProtection="1">
      <alignment horizontal="center" vertical="center" shrinkToFit="1"/>
      <protection locked="0"/>
    </xf>
    <xf numFmtId="0" fontId="15" fillId="34" borderId="24" xfId="0" applyFont="1" applyFill="1" applyBorder="1" applyAlignment="1" applyProtection="1">
      <alignment horizontal="center" vertical="center" shrinkToFit="1"/>
      <protection locked="0"/>
    </xf>
    <xf numFmtId="0" fontId="15" fillId="34" borderId="43" xfId="0" applyFont="1" applyFill="1" applyBorder="1" applyAlignment="1" applyProtection="1">
      <alignment horizontal="center" vertical="center" shrinkToFit="1"/>
      <protection locked="0"/>
    </xf>
    <xf numFmtId="0" fontId="15" fillId="34" borderId="13" xfId="0" applyFont="1" applyFill="1" applyBorder="1" applyAlignment="1" applyProtection="1">
      <alignment horizontal="center" vertical="center" shrinkToFit="1"/>
      <protection locked="0"/>
    </xf>
    <xf numFmtId="0" fontId="15" fillId="34" borderId="16" xfId="0" applyFont="1" applyFill="1" applyBorder="1" applyAlignment="1" applyProtection="1">
      <alignment horizontal="center" vertical="center" shrinkToFit="1"/>
      <protection locked="0"/>
    </xf>
    <xf numFmtId="0" fontId="15" fillId="34" borderId="15" xfId="0" applyFont="1" applyFill="1" applyBorder="1" applyAlignment="1" applyProtection="1">
      <alignment horizontal="center" vertical="center" shrinkToFit="1"/>
      <protection locked="0"/>
    </xf>
    <xf numFmtId="0" fontId="15" fillId="34" borderId="14" xfId="0" applyFont="1" applyFill="1" applyBorder="1" applyAlignment="1" applyProtection="1">
      <alignment horizontal="center" vertical="center" shrinkToFit="1"/>
      <protection locked="0"/>
    </xf>
    <xf numFmtId="0" fontId="15" fillId="34" borderId="31" xfId="0" applyFont="1" applyFill="1" applyBorder="1" applyAlignment="1" applyProtection="1">
      <alignment horizontal="center" vertical="center" shrinkToFit="1"/>
      <protection locked="0"/>
    </xf>
    <xf numFmtId="0" fontId="15" fillId="34" borderId="25" xfId="0" applyFont="1" applyFill="1" applyBorder="1" applyAlignment="1" applyProtection="1">
      <alignment horizontal="center" vertical="center" shrinkToFit="1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42" xfId="0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2" fillId="32" borderId="43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0" fontId="14" fillId="32" borderId="11" xfId="0" applyFont="1" applyFill="1" applyBorder="1" applyAlignment="1" applyProtection="1">
      <alignment horizontal="right" vertical="center"/>
      <protection locked="0"/>
    </xf>
    <xf numFmtId="0" fontId="14" fillId="32" borderId="49" xfId="0" applyFont="1" applyFill="1" applyBorder="1" applyAlignment="1" applyProtection="1">
      <alignment horizontal="right" vertical="center"/>
      <protection locked="0"/>
    </xf>
    <xf numFmtId="0" fontId="14" fillId="32" borderId="27" xfId="0" applyFont="1" applyFill="1" applyBorder="1" applyAlignment="1" applyProtection="1">
      <alignment horizontal="right" vertical="center"/>
      <protection locked="0"/>
    </xf>
    <xf numFmtId="0" fontId="14" fillId="32" borderId="35" xfId="0" applyFont="1" applyFill="1" applyBorder="1" applyAlignment="1" applyProtection="1">
      <alignment horizontal="right" vertical="center"/>
      <protection locked="0"/>
    </xf>
    <xf numFmtId="0" fontId="7" fillId="32" borderId="15" xfId="0" applyFont="1" applyFill="1" applyBorder="1" applyAlignment="1" applyProtection="1">
      <alignment horizontal="right" vertical="center" shrinkToFit="1"/>
      <protection locked="0"/>
    </xf>
    <xf numFmtId="0" fontId="7" fillId="32" borderId="14" xfId="0" applyFont="1" applyFill="1" applyBorder="1" applyAlignment="1" applyProtection="1">
      <alignment horizontal="right" vertical="center" shrinkToFit="1"/>
      <protection locked="0"/>
    </xf>
    <xf numFmtId="0" fontId="7" fillId="32" borderId="17" xfId="0" applyFont="1" applyFill="1" applyBorder="1" applyAlignment="1" applyProtection="1">
      <alignment horizontal="right" vertical="center" shrinkToFit="1"/>
      <protection locked="0"/>
    </xf>
    <xf numFmtId="38" fontId="6" fillId="0" borderId="0" xfId="48" applyFont="1" applyBorder="1" applyAlignment="1" applyProtection="1">
      <alignment horizontal="center" vertical="center" shrinkToFit="1"/>
      <protection/>
    </xf>
    <xf numFmtId="38" fontId="6" fillId="0" borderId="25" xfId="48" applyFont="1" applyBorder="1" applyAlignment="1" applyProtection="1">
      <alignment horizontal="center" vertical="center" shrinkToFit="1"/>
      <protection/>
    </xf>
    <xf numFmtId="0" fontId="2" fillId="0" borderId="84" xfId="0" applyFont="1" applyBorder="1" applyAlignment="1" applyProtection="1">
      <alignment vertical="center"/>
      <protection/>
    </xf>
    <xf numFmtId="0" fontId="2" fillId="0" borderId="80" xfId="0" applyFont="1" applyBorder="1" applyAlignment="1" applyProtection="1">
      <alignment vertical="center"/>
      <protection/>
    </xf>
    <xf numFmtId="0" fontId="2" fillId="0" borderId="85" xfId="0" applyFont="1" applyBorder="1" applyAlignment="1" applyProtection="1">
      <alignment vertical="center"/>
      <protection/>
    </xf>
    <xf numFmtId="0" fontId="2" fillId="0" borderId="86" xfId="0" applyFont="1" applyBorder="1" applyAlignment="1" applyProtection="1">
      <alignment vertical="center"/>
      <protection/>
    </xf>
    <xf numFmtId="0" fontId="2" fillId="0" borderId="87" xfId="0" applyFont="1" applyBorder="1" applyAlignment="1" applyProtection="1">
      <alignment vertical="center"/>
      <protection/>
    </xf>
    <xf numFmtId="0" fontId="2" fillId="0" borderId="88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2" fillId="32" borderId="36" xfId="0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38" fontId="6" fillId="0" borderId="54" xfId="48" applyFont="1" applyBorder="1" applyAlignment="1" applyProtection="1">
      <alignment vertical="center" shrinkToFit="1"/>
      <protection/>
    </xf>
    <xf numFmtId="38" fontId="6" fillId="0" borderId="89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42" xfId="48" applyFont="1" applyBorder="1" applyAlignment="1" applyProtection="1">
      <alignment vertical="center"/>
      <protection/>
    </xf>
    <xf numFmtId="38" fontId="6" fillId="0" borderId="90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0" fontId="2" fillId="0" borderId="91" xfId="0" applyFont="1" applyBorder="1" applyAlignment="1" applyProtection="1">
      <alignment vertical="center"/>
      <protection/>
    </xf>
    <xf numFmtId="0" fontId="2" fillId="0" borderId="92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horizontal="center" vertical="center" shrinkToFit="1"/>
      <protection/>
    </xf>
    <xf numFmtId="0" fontId="15" fillId="0" borderId="42" xfId="0" applyFont="1" applyBorder="1" applyAlignment="1" applyProtection="1">
      <alignment horizontal="center" vertical="center" shrinkToFit="1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2" fillId="0" borderId="93" xfId="0" applyFont="1" applyBorder="1" applyAlignment="1" applyProtection="1">
      <alignment vertical="center"/>
      <protection/>
    </xf>
    <xf numFmtId="0" fontId="14" fillId="0" borderId="86" xfId="0" applyFont="1" applyBorder="1" applyAlignment="1" applyProtection="1">
      <alignment horizontal="right" vertical="center" shrinkToFit="1"/>
      <protection/>
    </xf>
    <xf numFmtId="0" fontId="14" fillId="0" borderId="87" xfId="0" applyFont="1" applyBorder="1" applyAlignment="1" applyProtection="1">
      <alignment horizontal="right" vertical="center" shrinkToFit="1"/>
      <protection/>
    </xf>
    <xf numFmtId="0" fontId="14" fillId="0" borderId="88" xfId="0" applyFont="1" applyBorder="1" applyAlignment="1" applyProtection="1">
      <alignment horizontal="right" vertical="center" shrinkToFit="1"/>
      <protection/>
    </xf>
    <xf numFmtId="38" fontId="6" fillId="33" borderId="32" xfId="48" applyFont="1" applyFill="1" applyBorder="1" applyAlignment="1" applyProtection="1">
      <alignment vertical="top" shrinkToFit="1"/>
      <protection/>
    </xf>
    <xf numFmtId="38" fontId="6" fillId="0" borderId="32" xfId="48" applyFont="1" applyBorder="1" applyAlignment="1" applyProtection="1">
      <alignment vertical="top" shrinkToFit="1"/>
      <protection/>
    </xf>
    <xf numFmtId="38" fontId="6" fillId="33" borderId="94" xfId="0" applyNumberFormat="1" applyFont="1" applyFill="1" applyBorder="1" applyAlignment="1" applyProtection="1">
      <alignment vertical="top" shrinkToFit="1"/>
      <protection/>
    </xf>
    <xf numFmtId="0" fontId="6" fillId="33" borderId="32" xfId="0" applyFont="1" applyFill="1" applyBorder="1" applyAlignment="1" applyProtection="1">
      <alignment vertical="top" shrinkToFit="1"/>
      <protection/>
    </xf>
    <xf numFmtId="38" fontId="6" fillId="33" borderId="32" xfId="48" applyFont="1" applyFill="1" applyBorder="1" applyAlignment="1" applyProtection="1">
      <alignment vertical="center" shrinkToFit="1"/>
      <protection/>
    </xf>
    <xf numFmtId="38" fontId="6" fillId="33" borderId="36" xfId="0" applyNumberFormat="1" applyFont="1" applyFill="1" applyBorder="1" applyAlignment="1" applyProtection="1">
      <alignment vertical="top" shrinkToFit="1"/>
      <protection/>
    </xf>
    <xf numFmtId="0" fontId="6" fillId="33" borderId="36" xfId="0" applyFont="1" applyFill="1" applyBorder="1" applyAlignment="1" applyProtection="1">
      <alignment vertical="top" shrinkToFit="1"/>
      <protection/>
    </xf>
    <xf numFmtId="38" fontId="6" fillId="0" borderId="27" xfId="48" applyFont="1" applyBorder="1" applyAlignment="1" applyProtection="1">
      <alignment vertical="center" shrinkToFit="1"/>
      <protection/>
    </xf>
    <xf numFmtId="0" fontId="9" fillId="0" borderId="84" xfId="0" applyFont="1" applyBorder="1" applyAlignment="1" applyProtection="1">
      <alignment horizontal="center" vertical="center" wrapText="1"/>
      <protection/>
    </xf>
    <xf numFmtId="0" fontId="9" fillId="0" borderId="80" xfId="0" applyFont="1" applyBorder="1" applyAlignment="1" applyProtection="1">
      <alignment horizontal="center" vertical="center" wrapText="1"/>
      <protection/>
    </xf>
    <xf numFmtId="0" fontId="9" fillId="0" borderId="8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2" fillId="0" borderId="95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vertical="top" shrinkToFit="1"/>
      <protection/>
    </xf>
    <xf numFmtId="0" fontId="6" fillId="0" borderId="32" xfId="0" applyFont="1" applyBorder="1" applyAlignment="1" applyProtection="1">
      <alignment vertical="top" shrinkToFit="1"/>
      <protection/>
    </xf>
    <xf numFmtId="56" fontId="2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 quotePrefix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2" fillId="0" borderId="97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0" fontId="15" fillId="0" borderId="0" xfId="0" applyFont="1" applyBorder="1" applyAlignment="1" applyProtection="1">
      <alignment horizontal="left" vertical="center" indent="1"/>
      <protection/>
    </xf>
    <xf numFmtId="0" fontId="15" fillId="0" borderId="20" xfId="0" applyFont="1" applyBorder="1" applyAlignment="1" applyProtection="1">
      <alignment horizontal="left" vertical="center" indent="1"/>
      <protection/>
    </xf>
    <xf numFmtId="0" fontId="15" fillId="0" borderId="12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4" fillId="0" borderId="0" xfId="0" applyFont="1" applyBorder="1" applyAlignment="1" applyProtection="1">
      <alignment horizontal="left" vertical="center" indent="1"/>
      <protection/>
    </xf>
    <xf numFmtId="0" fontId="14" fillId="0" borderId="20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left" vertical="center" indent="1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42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/>
    </xf>
    <xf numFmtId="0" fontId="13" fillId="0" borderId="42" xfId="0" applyFont="1" applyBorder="1" applyAlignment="1" applyProtection="1">
      <alignment vertical="top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left"/>
      <protection locked="0"/>
    </xf>
    <xf numFmtId="0" fontId="5" fillId="32" borderId="25" xfId="0" applyFont="1" applyFill="1" applyBorder="1" applyAlignment="1" applyProtection="1">
      <alignment horizontal="left"/>
      <protection locked="0"/>
    </xf>
    <xf numFmtId="49" fontId="5" fillId="3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 wrapText="1"/>
      <protection locked="0"/>
    </xf>
    <xf numFmtId="0" fontId="5" fillId="32" borderId="2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32" borderId="19" xfId="0" applyFont="1" applyFill="1" applyBorder="1" applyAlignment="1" applyProtection="1">
      <alignment horizontal="center" vertical="center"/>
      <protection locked="0"/>
    </xf>
    <xf numFmtId="38" fontId="6" fillId="32" borderId="99" xfId="48" applyFont="1" applyFill="1" applyBorder="1" applyAlignment="1" applyProtection="1">
      <alignment vertical="center"/>
      <protection locked="0"/>
    </xf>
    <xf numFmtId="38" fontId="6" fillId="32" borderId="100" xfId="48" applyFont="1" applyFill="1" applyBorder="1" applyAlignment="1" applyProtection="1">
      <alignment vertical="center"/>
      <protection locked="0"/>
    </xf>
    <xf numFmtId="38" fontId="6" fillId="32" borderId="101" xfId="48" applyFont="1" applyFill="1" applyBorder="1" applyAlignment="1" applyProtection="1">
      <alignment vertical="center"/>
      <protection locked="0"/>
    </xf>
    <xf numFmtId="38" fontId="6" fillId="32" borderId="102" xfId="48" applyFont="1" applyFill="1" applyBorder="1" applyAlignment="1" applyProtection="1">
      <alignment vertical="center"/>
      <protection locked="0"/>
    </xf>
    <xf numFmtId="49" fontId="2" fillId="0" borderId="59" xfId="0" applyNumberFormat="1" applyFont="1" applyBorder="1" applyAlignment="1" applyProtection="1">
      <alignment horizontal="center" vertical="center"/>
      <protection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7" fillId="32" borderId="32" xfId="0" applyFont="1" applyFill="1" applyBorder="1" applyAlignment="1" applyProtection="1">
      <alignment horizontal="center" vertical="center"/>
      <protection locked="0"/>
    </xf>
    <xf numFmtId="0" fontId="7" fillId="32" borderId="33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vertical="center" wrapText="1"/>
      <protection locked="0"/>
    </xf>
    <xf numFmtId="0" fontId="7" fillId="32" borderId="25" xfId="0" applyFont="1" applyFill="1" applyBorder="1" applyAlignment="1" applyProtection="1">
      <alignment vertical="center" wrapText="1"/>
      <protection locked="0"/>
    </xf>
    <xf numFmtId="49" fontId="5" fillId="32" borderId="56" xfId="0" applyNumberFormat="1" applyFont="1" applyFill="1" applyBorder="1" applyAlignment="1" applyProtection="1">
      <alignment horizontal="center" vertical="center"/>
      <protection locked="0"/>
    </xf>
    <xf numFmtId="49" fontId="5" fillId="32" borderId="61" xfId="0" applyNumberFormat="1" applyFont="1" applyFill="1" applyBorder="1" applyAlignment="1" applyProtection="1">
      <alignment horizontal="center" vertical="center"/>
      <protection locked="0"/>
    </xf>
    <xf numFmtId="49" fontId="5" fillId="32" borderId="103" xfId="0" applyNumberFormat="1" applyFont="1" applyFill="1" applyBorder="1" applyAlignment="1" applyProtection="1">
      <alignment horizontal="center" vertical="center"/>
      <protection locked="0"/>
    </xf>
    <xf numFmtId="49" fontId="5" fillId="32" borderId="104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42" xfId="0" applyNumberFormat="1" applyFont="1" applyFill="1" applyBorder="1" applyAlignment="1" applyProtection="1">
      <alignment horizontal="center" vertical="center"/>
      <protection locked="0"/>
    </xf>
    <xf numFmtId="49" fontId="5" fillId="32" borderId="31" xfId="0" applyNumberFormat="1" applyFont="1" applyFill="1" applyBorder="1" applyAlignment="1" applyProtection="1">
      <alignment horizontal="center" vertical="center"/>
      <protection locked="0"/>
    </xf>
    <xf numFmtId="49" fontId="5" fillId="32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5" fillId="32" borderId="11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42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105" xfId="0" applyFont="1" applyBorder="1" applyAlignment="1" applyProtection="1">
      <alignment vertical="center" wrapText="1"/>
      <protection/>
    </xf>
    <xf numFmtId="0" fontId="2" fillId="0" borderId="106" xfId="0" applyFont="1" applyBorder="1" applyAlignment="1" applyProtection="1">
      <alignment vertical="center" wrapText="1"/>
      <protection/>
    </xf>
    <xf numFmtId="0" fontId="2" fillId="0" borderId="107" xfId="0" applyFont="1" applyBorder="1" applyAlignment="1" applyProtection="1">
      <alignment vertical="center" wrapText="1"/>
      <protection/>
    </xf>
    <xf numFmtId="0" fontId="2" fillId="0" borderId="108" xfId="0" applyFont="1" applyBorder="1" applyAlignment="1" applyProtection="1">
      <alignment vertical="center" wrapText="1"/>
      <protection/>
    </xf>
    <xf numFmtId="0" fontId="2" fillId="0" borderId="109" xfId="0" applyFont="1" applyBorder="1" applyAlignment="1" applyProtection="1">
      <alignment vertical="center" wrapText="1"/>
      <protection/>
    </xf>
    <xf numFmtId="0" fontId="2" fillId="0" borderId="110" xfId="0" applyFont="1" applyBorder="1" applyAlignment="1" applyProtection="1">
      <alignment vertical="center" wrapText="1"/>
      <protection/>
    </xf>
    <xf numFmtId="0" fontId="2" fillId="0" borderId="111" xfId="0" applyFont="1" applyBorder="1" applyAlignment="1" applyProtection="1">
      <alignment vertical="center" wrapText="1"/>
      <protection/>
    </xf>
    <xf numFmtId="0" fontId="2" fillId="0" borderId="112" xfId="0" applyFont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top" textRotation="255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0" xfId="48" applyFont="1" applyBorder="1" applyAlignment="1" applyProtection="1">
      <alignment vertical="center"/>
      <protection/>
    </xf>
    <xf numFmtId="178" fontId="6" fillId="32" borderId="83" xfId="0" applyNumberFormat="1" applyFont="1" applyFill="1" applyBorder="1" applyAlignment="1" applyProtection="1">
      <alignment horizontal="center" vertical="center"/>
      <protection locked="0"/>
    </xf>
    <xf numFmtId="178" fontId="6" fillId="32" borderId="49" xfId="0" applyNumberFormat="1" applyFont="1" applyFill="1" applyBorder="1" applyAlignment="1" applyProtection="1">
      <alignment horizontal="center" vertical="center"/>
      <protection locked="0"/>
    </xf>
    <xf numFmtId="178" fontId="6" fillId="32" borderId="24" xfId="0" applyNumberFormat="1" applyFont="1" applyFill="1" applyBorder="1" applyAlignment="1" applyProtection="1">
      <alignment horizontal="center" vertical="center"/>
      <protection locked="0"/>
    </xf>
    <xf numFmtId="178" fontId="6" fillId="32" borderId="67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178" fontId="2" fillId="0" borderId="84" xfId="0" applyNumberFormat="1" applyFont="1" applyFill="1" applyBorder="1" applyAlignment="1" applyProtection="1">
      <alignment horizontal="center" vertical="center"/>
      <protection locked="0"/>
    </xf>
    <xf numFmtId="178" fontId="2" fillId="0" borderId="80" xfId="0" applyNumberFormat="1" applyFont="1" applyFill="1" applyBorder="1" applyAlignment="1" applyProtection="1">
      <alignment horizontal="center" vertical="center"/>
      <protection locked="0"/>
    </xf>
    <xf numFmtId="178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11" fillId="0" borderId="76" xfId="0" applyFont="1" applyFill="1" applyBorder="1" applyAlignment="1" applyProtection="1">
      <alignment horizontal="center" vertical="center"/>
      <protection locked="0"/>
    </xf>
    <xf numFmtId="0" fontId="11" fillId="0" borderId="77" xfId="0" applyFont="1" applyFill="1" applyBorder="1" applyAlignment="1" applyProtection="1">
      <alignment horizontal="center" vertical="center"/>
      <protection locked="0"/>
    </xf>
    <xf numFmtId="0" fontId="11" fillId="0" borderId="78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113" xfId="0" applyFont="1" applyFill="1" applyBorder="1" applyAlignment="1" applyProtection="1">
      <alignment horizontal="center" vertical="center"/>
      <protection/>
    </xf>
    <xf numFmtId="0" fontId="4" fillId="0" borderId="114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11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 shrinkToFit="1"/>
      <protection/>
    </xf>
    <xf numFmtId="6" fontId="3" fillId="0" borderId="0" xfId="57" applyFont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4" fillId="0" borderId="2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38" fontId="7" fillId="0" borderId="12" xfId="48" applyFont="1" applyBorder="1" applyAlignment="1" applyProtection="1">
      <alignment horizontal="center" vertical="center"/>
      <protection/>
    </xf>
    <xf numFmtId="38" fontId="7" fillId="0" borderId="0" xfId="48" applyFont="1" applyBorder="1" applyAlignment="1" applyProtection="1">
      <alignment horizontal="center" vertical="center"/>
      <protection/>
    </xf>
    <xf numFmtId="38" fontId="7" fillId="0" borderId="20" xfId="48" applyFont="1" applyBorder="1" applyAlignment="1" applyProtection="1">
      <alignment horizontal="center" vertical="center"/>
      <protection/>
    </xf>
    <xf numFmtId="38" fontId="7" fillId="0" borderId="31" xfId="48" applyFont="1" applyBorder="1" applyAlignment="1" applyProtection="1">
      <alignment horizontal="center" vertical="center"/>
      <protection/>
    </xf>
    <xf numFmtId="38" fontId="7" fillId="0" borderId="25" xfId="48" applyFont="1" applyBorder="1" applyAlignment="1" applyProtection="1">
      <alignment horizontal="center" vertical="center"/>
      <protection/>
    </xf>
    <xf numFmtId="38" fontId="7" fillId="0" borderId="43" xfId="48" applyFont="1" applyBorder="1" applyAlignment="1" applyProtection="1">
      <alignment horizontal="center" vertical="center"/>
      <protection/>
    </xf>
    <xf numFmtId="57" fontId="5" fillId="34" borderId="55" xfId="0" applyNumberFormat="1" applyFont="1" applyFill="1" applyBorder="1" applyAlignment="1" applyProtection="1">
      <alignment horizontal="right"/>
      <protection locked="0"/>
    </xf>
    <xf numFmtId="57" fontId="5" fillId="34" borderId="57" xfId="0" applyNumberFormat="1" applyFont="1" applyFill="1" applyBorder="1" applyAlignment="1" applyProtection="1">
      <alignment horizontal="right"/>
      <protection locked="0"/>
    </xf>
    <xf numFmtId="57" fontId="5" fillId="34" borderId="60" xfId="0" applyNumberFormat="1" applyFont="1" applyFill="1" applyBorder="1" applyAlignment="1" applyProtection="1">
      <alignment horizontal="right"/>
      <protection locked="0"/>
    </xf>
    <xf numFmtId="38" fontId="5" fillId="0" borderId="55" xfId="48" applyFont="1" applyBorder="1" applyAlignment="1">
      <alignment horizontal="right"/>
    </xf>
    <xf numFmtId="38" fontId="5" fillId="0" borderId="60" xfId="48" applyFont="1" applyBorder="1" applyAlignment="1">
      <alignment horizontal="right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5" fillId="33" borderId="10" xfId="0" applyFont="1" applyFill="1" applyBorder="1" applyAlignment="1" applyProtection="1">
      <alignment horizontal="left" vertical="top"/>
      <protection/>
    </xf>
    <xf numFmtId="0" fontId="5" fillId="33" borderId="31" xfId="0" applyFont="1" applyFill="1" applyBorder="1" applyAlignment="1" applyProtection="1">
      <alignment horizontal="left" vertical="top"/>
      <protection/>
    </xf>
    <xf numFmtId="0" fontId="5" fillId="33" borderId="12" xfId="0" applyFont="1" applyFill="1" applyBorder="1" applyAlignment="1" applyProtection="1">
      <alignment horizontal="left" vertical="top"/>
      <protection/>
    </xf>
    <xf numFmtId="38" fontId="5" fillId="0" borderId="57" xfId="48" applyFont="1" applyBorder="1" applyAlignment="1">
      <alignment horizontal="right"/>
    </xf>
    <xf numFmtId="38" fontId="5" fillId="0" borderId="59" xfId="48" applyFont="1" applyBorder="1" applyAlignment="1">
      <alignment horizontal="right"/>
    </xf>
    <xf numFmtId="0" fontId="7" fillId="0" borderId="105" xfId="0" applyNumberFormat="1" applyFont="1" applyBorder="1" applyAlignment="1">
      <alignment horizontal="center" vertical="top"/>
    </xf>
    <xf numFmtId="0" fontId="7" fillId="0" borderId="106" xfId="0" applyNumberFormat="1" applyFont="1" applyBorder="1" applyAlignment="1">
      <alignment horizontal="center" vertical="top"/>
    </xf>
    <xf numFmtId="38" fontId="5" fillId="34" borderId="20" xfId="48" applyFont="1" applyFill="1" applyBorder="1" applyAlignment="1" applyProtection="1">
      <alignment horizontal="right"/>
      <protection locked="0"/>
    </xf>
    <xf numFmtId="38" fontId="5" fillId="34" borderId="59" xfId="48" applyFont="1" applyFill="1" applyBorder="1" applyAlignment="1" applyProtection="1">
      <alignment horizontal="right"/>
      <protection locked="0"/>
    </xf>
    <xf numFmtId="38" fontId="5" fillId="34" borderId="0" xfId="48" applyFont="1" applyFill="1" applyBorder="1" applyAlignment="1" applyProtection="1">
      <alignment horizontal="right"/>
      <protection locked="0"/>
    </xf>
    <xf numFmtId="38" fontId="5" fillId="34" borderId="43" xfId="48" applyFont="1" applyFill="1" applyBorder="1" applyAlignment="1" applyProtection="1">
      <alignment horizontal="right"/>
      <protection locked="0"/>
    </xf>
    <xf numFmtId="38" fontId="5" fillId="34" borderId="42" xfId="48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47625</xdr:colOff>
      <xdr:row>1</xdr:row>
      <xdr:rowOff>114300</xdr:rowOff>
    </xdr:from>
    <xdr:to>
      <xdr:col>114</xdr:col>
      <xdr:colOff>28575</xdr:colOff>
      <xdr:row>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58775" y="304800"/>
          <a:ext cx="1352550" cy="628650"/>
        </a:xfrm>
        <a:prstGeom prst="rect">
          <a:avLst/>
        </a:prstGeom>
        <a:solidFill>
          <a:srgbClr val="FFFF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黄色の網かけ部分に入力して下さい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1" name="Line 8"/>
        <xdr:cNvSpPr>
          <a:spLocks/>
        </xdr:cNvSpPr>
      </xdr:nvSpPr>
      <xdr:spPr>
        <a:xfrm flipV="1">
          <a:off x="13811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2" name="Line 8"/>
        <xdr:cNvSpPr>
          <a:spLocks/>
        </xdr:cNvSpPr>
      </xdr:nvSpPr>
      <xdr:spPr>
        <a:xfrm flipV="1">
          <a:off x="13811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3" name="Line 8"/>
        <xdr:cNvSpPr>
          <a:spLocks/>
        </xdr:cNvSpPr>
      </xdr:nvSpPr>
      <xdr:spPr>
        <a:xfrm flipV="1">
          <a:off x="13811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</xdr:row>
      <xdr:rowOff>47625</xdr:rowOff>
    </xdr:from>
    <xdr:to>
      <xdr:col>3</xdr:col>
      <xdr:colOff>247650</xdr:colOff>
      <xdr:row>1</xdr:row>
      <xdr:rowOff>57150</xdr:rowOff>
    </xdr:to>
    <xdr:sp>
      <xdr:nvSpPr>
        <xdr:cNvPr id="4" name="Line 8"/>
        <xdr:cNvSpPr>
          <a:spLocks/>
        </xdr:cNvSpPr>
      </xdr:nvSpPr>
      <xdr:spPr>
        <a:xfrm flipV="1">
          <a:off x="2524125" y="438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200025</xdr:colOff>
      <xdr:row>5</xdr:row>
      <xdr:rowOff>38100</xdr:rowOff>
    </xdr:to>
    <xdr:sp>
      <xdr:nvSpPr>
        <xdr:cNvPr id="5" name="テキスト ボックス 17"/>
        <xdr:cNvSpPr txBox="1">
          <a:spLocks noChangeArrowheads="1"/>
        </xdr:cNvSpPr>
      </xdr:nvSpPr>
      <xdr:spPr>
        <a:xfrm>
          <a:off x="16611600" y="561975"/>
          <a:ext cx="1571625" cy="628650"/>
        </a:xfrm>
        <a:prstGeom prst="rect">
          <a:avLst/>
        </a:prstGeom>
        <a:solidFill>
          <a:srgbClr val="FFFF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黄色の網かけ部分に入力して下さい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1" name="Line 8"/>
        <xdr:cNvSpPr>
          <a:spLocks/>
        </xdr:cNvSpPr>
      </xdr:nvSpPr>
      <xdr:spPr>
        <a:xfrm flipV="1">
          <a:off x="1381125" y="495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2" name="Line 8"/>
        <xdr:cNvSpPr>
          <a:spLocks/>
        </xdr:cNvSpPr>
      </xdr:nvSpPr>
      <xdr:spPr>
        <a:xfrm flipV="1">
          <a:off x="1381125" y="495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333375</xdr:colOff>
      <xdr:row>5</xdr:row>
      <xdr:rowOff>114300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17021175" y="571500"/>
          <a:ext cx="1704975" cy="695325"/>
        </a:xfrm>
        <a:prstGeom prst="rect">
          <a:avLst/>
        </a:prstGeom>
        <a:solidFill>
          <a:srgbClr val="FFFF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黄色の網かけ部分に入力して下さい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247" customWidth="1"/>
    <col min="2" max="2" width="5.375" style="247" customWidth="1"/>
    <col min="3" max="16384" width="9.00390625" style="247" customWidth="1"/>
  </cols>
  <sheetData>
    <row r="2" spans="1:6" s="246" customFormat="1" ht="21">
      <c r="A2" s="245" t="s">
        <v>165</v>
      </c>
      <c r="F2" s="247"/>
    </row>
    <row r="3" spans="1:8" s="246" customFormat="1" ht="17.25">
      <c r="A3" s="248"/>
      <c r="H3" s="247"/>
    </row>
    <row r="4" spans="1:8" s="246" customFormat="1" ht="17.25">
      <c r="A4" s="248"/>
      <c r="B4" s="247" t="s">
        <v>179</v>
      </c>
      <c r="H4" s="247"/>
    </row>
    <row r="5" spans="1:8" s="246" customFormat="1" ht="17.25">
      <c r="A5" s="248"/>
      <c r="B5" s="247" t="s">
        <v>166</v>
      </c>
      <c r="H5" s="247"/>
    </row>
    <row r="7" spans="1:2" ht="18" customHeight="1">
      <c r="A7" s="249"/>
      <c r="B7" s="250" t="s">
        <v>141</v>
      </c>
    </row>
    <row r="8" spans="2:3" ht="18" customHeight="1">
      <c r="B8" s="251" t="s">
        <v>160</v>
      </c>
      <c r="C8" s="252" t="s">
        <v>142</v>
      </c>
    </row>
    <row r="9" spans="3:6" ht="18" customHeight="1">
      <c r="C9" s="247" t="s">
        <v>144</v>
      </c>
      <c r="F9" s="247" t="s">
        <v>151</v>
      </c>
    </row>
    <row r="10" spans="3:6" ht="18" customHeight="1">
      <c r="C10" s="247" t="s">
        <v>143</v>
      </c>
      <c r="F10" s="247" t="s">
        <v>152</v>
      </c>
    </row>
    <row r="11" spans="3:6" ht="18" customHeight="1">
      <c r="C11" s="247" t="s">
        <v>145</v>
      </c>
      <c r="F11" s="247" t="s">
        <v>149</v>
      </c>
    </row>
    <row r="12" spans="3:6" ht="18" customHeight="1">
      <c r="C12" s="247" t="s">
        <v>146</v>
      </c>
      <c r="F12" s="247" t="s">
        <v>150</v>
      </c>
    </row>
    <row r="13" ht="18" customHeight="1">
      <c r="C13" s="247" t="s">
        <v>147</v>
      </c>
    </row>
    <row r="14" ht="18" customHeight="1">
      <c r="C14" s="247" t="s">
        <v>148</v>
      </c>
    </row>
    <row r="15" spans="2:3" ht="18" customHeight="1">
      <c r="B15" s="251" t="s">
        <v>160</v>
      </c>
      <c r="C15" s="252" t="s">
        <v>153</v>
      </c>
    </row>
    <row r="16" ht="18" customHeight="1">
      <c r="C16" s="247" t="s">
        <v>154</v>
      </c>
    </row>
    <row r="17" ht="18" customHeight="1">
      <c r="C17" s="247" t="s">
        <v>155</v>
      </c>
    </row>
    <row r="18" ht="18" customHeight="1">
      <c r="C18" s="253" t="s">
        <v>180</v>
      </c>
    </row>
    <row r="19" ht="18" customHeight="1">
      <c r="C19" s="247" t="s">
        <v>156</v>
      </c>
    </row>
    <row r="20" ht="18" customHeight="1">
      <c r="C20" s="247" t="s">
        <v>167</v>
      </c>
    </row>
    <row r="21" ht="18" customHeight="1"/>
    <row r="22" ht="18" customHeight="1">
      <c r="B22" s="250" t="s">
        <v>157</v>
      </c>
    </row>
    <row r="23" spans="2:3" ht="18" customHeight="1">
      <c r="B23" s="250"/>
      <c r="C23" s="247" t="s">
        <v>159</v>
      </c>
    </row>
    <row r="24" spans="2:3" ht="9.75" customHeight="1">
      <c r="B24" s="250"/>
      <c r="C24" s="254"/>
    </row>
    <row r="25" spans="2:3" ht="18" customHeight="1">
      <c r="B25" s="251" t="s">
        <v>160</v>
      </c>
      <c r="C25" s="252" t="s">
        <v>194</v>
      </c>
    </row>
    <row r="26" spans="2:3" ht="18" customHeight="1">
      <c r="B26" s="251" t="s">
        <v>160</v>
      </c>
      <c r="C26" s="252" t="s">
        <v>195</v>
      </c>
    </row>
    <row r="27" ht="18" customHeight="1">
      <c r="C27" s="247" t="s">
        <v>178</v>
      </c>
    </row>
    <row r="28" ht="18" customHeight="1">
      <c r="C28" s="249"/>
    </row>
    <row r="29" ht="18" customHeight="1">
      <c r="C29" s="249"/>
    </row>
    <row r="30" ht="18" customHeight="1">
      <c r="B30" s="250" t="s">
        <v>163</v>
      </c>
    </row>
    <row r="31" spans="2:3" ht="18" customHeight="1">
      <c r="B31" s="250"/>
      <c r="C31" s="247" t="s">
        <v>164</v>
      </c>
    </row>
    <row r="32" spans="2:3" ht="18" customHeight="1">
      <c r="B32" s="251" t="s">
        <v>160</v>
      </c>
      <c r="C32" s="252" t="s">
        <v>194</v>
      </c>
    </row>
    <row r="33" spans="2:3" ht="18" customHeight="1">
      <c r="B33" s="251" t="s">
        <v>160</v>
      </c>
      <c r="C33" s="252" t="s">
        <v>195</v>
      </c>
    </row>
    <row r="34" ht="18" customHeight="1">
      <c r="C34" s="247" t="s">
        <v>178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printOptions/>
  <pageMargins left="0" right="0" top="0.3937007874015748" bottom="0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J64"/>
  <sheetViews>
    <sheetView showGridLines="0" view="pageBreakPreview" zoomScale="110" zoomScaleNormal="90" zoomScaleSheetLayoutView="110" zoomScalePageLayoutView="0" workbookViewId="0" topLeftCell="A1">
      <selection activeCell="K65" sqref="K65"/>
    </sheetView>
  </sheetViews>
  <sheetFormatPr defaultColWidth="9.00390625" defaultRowHeight="13.5"/>
  <cols>
    <col min="1" max="1" width="0.12890625" style="2" customWidth="1"/>
    <col min="2" max="2" width="2.875" style="2" customWidth="1"/>
    <col min="3" max="13" width="1.75390625" style="2" customWidth="1"/>
    <col min="14" max="14" width="2.00390625" style="2" customWidth="1"/>
    <col min="15" max="15" width="1.75390625" style="2" customWidth="1"/>
    <col min="16" max="16" width="1.625" style="2" customWidth="1"/>
    <col min="17" max="17" width="1.75390625" style="2" customWidth="1"/>
    <col min="18" max="20" width="1.625" style="2" customWidth="1"/>
    <col min="21" max="101" width="1.75390625" style="2" customWidth="1"/>
    <col min="102" max="104" width="0" style="2" hidden="1" customWidth="1"/>
    <col min="105" max="108" width="9.00390625" style="2" hidden="1" customWidth="1"/>
    <col min="109" max="115" width="2.125" style="2" customWidth="1"/>
    <col min="116" max="130" width="1.875" style="2" customWidth="1"/>
    <col min="131" max="16384" width="9.00390625" style="2" customWidth="1"/>
  </cols>
  <sheetData>
    <row r="1" spans="2:109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581" t="s">
        <v>0</v>
      </c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  <c r="BE1" s="581"/>
      <c r="BF1" s="581"/>
      <c r="BG1" s="581"/>
      <c r="BH1" s="581"/>
      <c r="BI1" s="581"/>
      <c r="BJ1" s="581"/>
      <c r="BK1" s="581"/>
      <c r="BL1" s="581"/>
      <c r="BM1" s="581"/>
      <c r="BN1" s="581"/>
      <c r="BO1" s="581"/>
      <c r="BP1" s="581"/>
      <c r="BQ1" s="581"/>
      <c r="BR1" s="581"/>
      <c r="BS1" s="58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2:109" ht="12.75" customHeight="1">
      <c r="B2" s="1"/>
      <c r="C2" s="3" t="s">
        <v>140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581"/>
      <c r="AO2" s="581"/>
      <c r="AP2" s="581"/>
      <c r="AQ2" s="581"/>
      <c r="AR2" s="581"/>
      <c r="AS2" s="581"/>
      <c r="AT2" s="581"/>
      <c r="AU2" s="581"/>
      <c r="AV2" s="581"/>
      <c r="AW2" s="581"/>
      <c r="AX2" s="581"/>
      <c r="AY2" s="581"/>
      <c r="AZ2" s="581"/>
      <c r="BA2" s="581"/>
      <c r="BB2" s="581"/>
      <c r="BC2" s="581"/>
      <c r="BD2" s="581"/>
      <c r="BE2" s="581"/>
      <c r="BF2" s="581"/>
      <c r="BG2" s="581"/>
      <c r="BH2" s="581"/>
      <c r="BI2" s="581"/>
      <c r="BJ2" s="581"/>
      <c r="BK2" s="581"/>
      <c r="BL2" s="581"/>
      <c r="BM2" s="581"/>
      <c r="BN2" s="581"/>
      <c r="BO2" s="581"/>
      <c r="BP2" s="581"/>
      <c r="BQ2" s="581"/>
      <c r="BR2" s="581"/>
      <c r="BS2" s="58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2:109" ht="12.75" customHeight="1" thickBot="1">
      <c r="B3" s="1"/>
      <c r="C3" s="527" t="s">
        <v>78</v>
      </c>
      <c r="D3" s="528"/>
      <c r="E3" s="528"/>
      <c r="F3" s="6"/>
      <c r="G3" s="381" t="s">
        <v>69</v>
      </c>
      <c r="H3" s="381"/>
      <c r="I3" s="529"/>
      <c r="J3" s="529"/>
      <c r="K3" s="529"/>
      <c r="L3" s="529"/>
      <c r="M3" s="529"/>
      <c r="N3" s="529"/>
      <c r="O3" s="529"/>
      <c r="P3" s="529"/>
      <c r="Q3" s="529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2"/>
      <c r="AF3" s="1"/>
      <c r="AG3" s="506" t="s">
        <v>1</v>
      </c>
      <c r="AH3" s="506"/>
      <c r="AI3" s="506"/>
      <c r="AJ3" s="506"/>
      <c r="AK3" s="506"/>
      <c r="AL3" s="506"/>
      <c r="AM3" s="506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314"/>
      <c r="BU3" s="314"/>
      <c r="BV3" s="1"/>
      <c r="BW3" s="1"/>
      <c r="BX3" s="1"/>
      <c r="BY3" s="1"/>
      <c r="BZ3" s="1"/>
      <c r="CA3" s="1"/>
      <c r="CB3" s="1"/>
      <c r="CC3" s="315"/>
      <c r="CD3" s="315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2:113" ht="15" customHeight="1">
      <c r="B4" s="1"/>
      <c r="C4" s="502"/>
      <c r="D4" s="503"/>
      <c r="E4" s="503"/>
      <c r="F4" s="10"/>
      <c r="G4" s="384"/>
      <c r="H4" s="384"/>
      <c r="I4" s="530"/>
      <c r="J4" s="530"/>
      <c r="K4" s="530"/>
      <c r="L4" s="530"/>
      <c r="M4" s="530"/>
      <c r="N4" s="530"/>
      <c r="O4" s="530"/>
      <c r="P4" s="530"/>
      <c r="Q4" s="530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4"/>
      <c r="AF4" s="1"/>
      <c r="AG4" s="522" t="s">
        <v>2</v>
      </c>
      <c r="AH4" s="522"/>
      <c r="AI4" s="522" t="s">
        <v>3</v>
      </c>
      <c r="AJ4" s="522"/>
      <c r="AK4" s="522" t="s">
        <v>4</v>
      </c>
      <c r="AL4" s="522"/>
      <c r="AM4" s="522" t="s">
        <v>5</v>
      </c>
      <c r="AN4" s="522"/>
      <c r="AO4" s="522"/>
      <c r="AP4" s="522"/>
      <c r="AQ4" s="522"/>
      <c r="AR4" s="522"/>
      <c r="AS4" s="522" t="s">
        <v>6</v>
      </c>
      <c r="AT4" s="522"/>
      <c r="AU4" s="522"/>
      <c r="AV4" s="522" t="s">
        <v>7</v>
      </c>
      <c r="AW4" s="522"/>
      <c r="AX4" s="1"/>
      <c r="AY4" s="1"/>
      <c r="AZ4" s="1"/>
      <c r="BA4" s="1"/>
      <c r="BB4" s="1"/>
      <c r="BC4" s="1"/>
      <c r="BD4" s="1"/>
      <c r="BE4" s="1"/>
      <c r="BF4" s="1"/>
      <c r="BG4" s="12"/>
      <c r="BH4" s="13" t="s">
        <v>8</v>
      </c>
      <c r="BI4" s="13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5"/>
      <c r="BU4" s="13" t="s">
        <v>9</v>
      </c>
      <c r="BV4" s="13"/>
      <c r="BW4" s="14"/>
      <c r="BX4" s="14"/>
      <c r="BY4" s="14"/>
      <c r="BZ4" s="14"/>
      <c r="CA4" s="14"/>
      <c r="CB4" s="14"/>
      <c r="CC4" s="14"/>
      <c r="CD4" s="14"/>
      <c r="CE4" s="14"/>
      <c r="CF4" s="16"/>
      <c r="CG4" s="14"/>
      <c r="CH4" s="14" t="s">
        <v>10</v>
      </c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7"/>
      <c r="CT4" s="1"/>
      <c r="CU4" s="1"/>
      <c r="CV4" s="3"/>
      <c r="CW4" s="3"/>
      <c r="CX4" s="3" t="s">
        <v>68</v>
      </c>
      <c r="CY4" s="1" t="s">
        <v>86</v>
      </c>
      <c r="CZ4" s="1"/>
      <c r="DA4" s="1"/>
      <c r="DB4" s="1"/>
      <c r="DC4" s="1"/>
      <c r="DD4" s="1"/>
      <c r="DE4" s="1"/>
      <c r="DG4" s="18"/>
      <c r="DH4" s="18"/>
      <c r="DI4" s="18"/>
    </row>
    <row r="5" spans="2:112" ht="12.75" customHeight="1">
      <c r="B5" s="1"/>
      <c r="C5" s="19"/>
      <c r="D5" s="10"/>
      <c r="E5" s="10"/>
      <c r="F5" s="10"/>
      <c r="G5" s="10"/>
      <c r="H5" s="11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5"/>
      <c r="AF5" s="1"/>
      <c r="AG5" s="520"/>
      <c r="AH5" s="524"/>
      <c r="AI5" s="523"/>
      <c r="AJ5" s="524"/>
      <c r="AK5" s="520"/>
      <c r="AL5" s="524"/>
      <c r="AM5" s="520"/>
      <c r="AN5" s="518"/>
      <c r="AO5" s="518"/>
      <c r="AP5" s="518"/>
      <c r="AQ5" s="518"/>
      <c r="AR5" s="524"/>
      <c r="AS5" s="520"/>
      <c r="AT5" s="518"/>
      <c r="AU5" s="524"/>
      <c r="AV5" s="507"/>
      <c r="AW5" s="507"/>
      <c r="AX5" s="1"/>
      <c r="AY5" s="1"/>
      <c r="AZ5" s="1"/>
      <c r="BA5" s="1"/>
      <c r="BB5" s="1"/>
      <c r="BC5" s="1"/>
      <c r="BD5" s="1"/>
      <c r="BE5" s="1"/>
      <c r="BF5" s="1"/>
      <c r="BG5" s="20"/>
      <c r="BH5" s="21"/>
      <c r="BI5" s="21"/>
      <c r="BJ5" s="21"/>
      <c r="BK5" s="21"/>
      <c r="BL5" s="21"/>
      <c r="BM5" s="21"/>
      <c r="BN5" s="21"/>
      <c r="BO5" s="21"/>
      <c r="BP5" s="513"/>
      <c r="BQ5" s="514"/>
      <c r="BR5" s="515"/>
      <c r="BS5" s="10"/>
      <c r="BT5" s="19"/>
      <c r="BU5" s="10"/>
      <c r="BV5" s="10">
        <v>1</v>
      </c>
      <c r="BW5" s="10" t="s">
        <v>11</v>
      </c>
      <c r="BX5" s="10"/>
      <c r="BY5" s="10"/>
      <c r="BZ5" s="10"/>
      <c r="CA5" s="10"/>
      <c r="CB5" s="10"/>
      <c r="CC5" s="22"/>
      <c r="CD5" s="23"/>
      <c r="CE5" s="9"/>
      <c r="CF5" s="24"/>
      <c r="CG5" s="10"/>
      <c r="CH5" s="10"/>
      <c r="CI5" s="10">
        <v>1</v>
      </c>
      <c r="CJ5" s="10" t="s">
        <v>12</v>
      </c>
      <c r="CK5" s="10"/>
      <c r="CL5" s="10"/>
      <c r="CM5" s="10"/>
      <c r="CN5" s="10"/>
      <c r="CO5" s="10"/>
      <c r="CP5" s="10"/>
      <c r="CQ5" s="1"/>
      <c r="CR5" s="22"/>
      <c r="CS5" s="25"/>
      <c r="CT5" s="1"/>
      <c r="CU5" s="1"/>
      <c r="CV5" s="3"/>
      <c r="CW5" s="3"/>
      <c r="CX5" s="3">
        <v>1</v>
      </c>
      <c r="CY5" s="1" t="s">
        <v>87</v>
      </c>
      <c r="CZ5" s="1"/>
      <c r="DA5" s="1"/>
      <c r="DB5" s="1"/>
      <c r="DC5" s="1"/>
      <c r="DD5" s="1"/>
      <c r="DE5" s="1"/>
      <c r="DF5" s="18"/>
      <c r="DG5" s="18"/>
      <c r="DH5" s="18"/>
    </row>
    <row r="6" spans="2:112" ht="12.75" customHeight="1">
      <c r="B6" s="1"/>
      <c r="C6" s="19"/>
      <c r="D6" s="10"/>
      <c r="E6" s="10"/>
      <c r="F6" s="10"/>
      <c r="G6" s="10"/>
      <c r="H6" s="11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1"/>
      <c r="AG6" s="521"/>
      <c r="AH6" s="526"/>
      <c r="AI6" s="525"/>
      <c r="AJ6" s="526"/>
      <c r="AK6" s="521"/>
      <c r="AL6" s="526"/>
      <c r="AM6" s="521"/>
      <c r="AN6" s="519"/>
      <c r="AO6" s="519"/>
      <c r="AP6" s="519"/>
      <c r="AQ6" s="519"/>
      <c r="AR6" s="526"/>
      <c r="AS6" s="521"/>
      <c r="AT6" s="519"/>
      <c r="AU6" s="526"/>
      <c r="AV6" s="507"/>
      <c r="AW6" s="507"/>
      <c r="AX6" s="1"/>
      <c r="AY6" s="1"/>
      <c r="AZ6" s="1"/>
      <c r="BA6" s="1"/>
      <c r="BB6" s="1"/>
      <c r="BC6" s="1"/>
      <c r="BD6" s="1"/>
      <c r="BE6" s="1"/>
      <c r="BF6" s="1"/>
      <c r="BG6" s="20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  <c r="BS6" s="10"/>
      <c r="BT6" s="19"/>
      <c r="BU6" s="10"/>
      <c r="BV6" s="1">
        <v>2</v>
      </c>
      <c r="BW6" s="1" t="s">
        <v>55</v>
      </c>
      <c r="BX6" s="10"/>
      <c r="BY6" s="10"/>
      <c r="BZ6" s="10"/>
      <c r="CA6" s="10"/>
      <c r="CB6" s="10"/>
      <c r="CC6" s="23"/>
      <c r="CD6" s="23"/>
      <c r="CE6" s="9"/>
      <c r="CF6" s="24"/>
      <c r="CG6" s="10"/>
      <c r="CH6" s="10"/>
      <c r="CI6" s="10">
        <v>2</v>
      </c>
      <c r="CJ6" s="10" t="s">
        <v>13</v>
      </c>
      <c r="CK6" s="10"/>
      <c r="CL6" s="10"/>
      <c r="CM6" s="10"/>
      <c r="CN6" s="10"/>
      <c r="CO6" s="10"/>
      <c r="CP6" s="10"/>
      <c r="CQ6" s="9"/>
      <c r="CR6" s="9"/>
      <c r="CS6" s="25"/>
      <c r="CT6" s="1"/>
      <c r="CU6" s="1"/>
      <c r="CV6" s="3"/>
      <c r="CW6" s="3"/>
      <c r="CX6" s="3">
        <v>2</v>
      </c>
      <c r="CY6" s="1" t="s">
        <v>47</v>
      </c>
      <c r="CZ6" s="1"/>
      <c r="DA6" s="1"/>
      <c r="DB6" s="1"/>
      <c r="DC6" s="1"/>
      <c r="DD6" s="1"/>
      <c r="DE6" s="1"/>
      <c r="DF6" s="18"/>
      <c r="DG6" s="18"/>
      <c r="DH6" s="18"/>
    </row>
    <row r="7" spans="2:112" ht="15" customHeight="1">
      <c r="B7" s="1"/>
      <c r="C7" s="502" t="s">
        <v>79</v>
      </c>
      <c r="D7" s="503"/>
      <c r="E7" s="503"/>
      <c r="F7" s="503"/>
      <c r="G7" s="503"/>
      <c r="H7" s="10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1"/>
      <c r="AG7" s="506" t="s">
        <v>14</v>
      </c>
      <c r="AH7" s="506"/>
      <c r="AI7" s="506"/>
      <c r="AJ7" s="506"/>
      <c r="AK7" s="506"/>
      <c r="AL7" s="506"/>
      <c r="AM7" s="506"/>
      <c r="AN7" s="506"/>
      <c r="AO7" s="506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0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10"/>
      <c r="BT7" s="19"/>
      <c r="BU7" s="10"/>
      <c r="BV7" s="1"/>
      <c r="BW7" s="1"/>
      <c r="BX7" s="1"/>
      <c r="BY7" s="1"/>
      <c r="BZ7" s="10"/>
      <c r="CA7" s="10"/>
      <c r="CB7" s="10"/>
      <c r="CC7" s="9"/>
      <c r="CD7" s="9"/>
      <c r="CE7" s="9"/>
      <c r="CF7" s="24"/>
      <c r="CG7" s="10"/>
      <c r="CH7" s="26" t="s">
        <v>127</v>
      </c>
      <c r="CI7" s="510"/>
      <c r="CJ7" s="511"/>
      <c r="CK7" s="511"/>
      <c r="CL7" s="511"/>
      <c r="CM7" s="511"/>
      <c r="CN7" s="511"/>
      <c r="CO7" s="511"/>
      <c r="CP7" s="511"/>
      <c r="CQ7" s="511"/>
      <c r="CR7" s="27" t="s">
        <v>15</v>
      </c>
      <c r="CS7" s="25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8"/>
      <c r="DG7" s="18"/>
      <c r="DH7" s="18"/>
    </row>
    <row r="8" spans="2:109" ht="15" customHeight="1" thickBot="1">
      <c r="B8" s="1"/>
      <c r="C8" s="502"/>
      <c r="D8" s="503"/>
      <c r="E8" s="503"/>
      <c r="F8" s="503"/>
      <c r="G8" s="503"/>
      <c r="H8" s="10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1"/>
      <c r="AG8" s="500"/>
      <c r="AH8" s="500"/>
      <c r="AI8" s="500"/>
      <c r="AJ8" s="500"/>
      <c r="AK8" s="500"/>
      <c r="AL8" s="512" t="s">
        <v>70</v>
      </c>
      <c r="AM8" s="500"/>
      <c r="AN8" s="500"/>
      <c r="AO8" s="500"/>
      <c r="AP8" s="500"/>
      <c r="AQ8" s="500"/>
      <c r="AR8" s="500"/>
      <c r="AS8" s="501" t="s">
        <v>70</v>
      </c>
      <c r="AT8" s="507"/>
      <c r="AU8" s="507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8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29"/>
      <c r="BT8" s="30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2"/>
      <c r="CG8" s="10"/>
      <c r="CH8" s="33" t="s">
        <v>128</v>
      </c>
      <c r="CI8" s="508"/>
      <c r="CJ8" s="509"/>
      <c r="CK8" s="509"/>
      <c r="CL8" s="509"/>
      <c r="CM8" s="509"/>
      <c r="CN8" s="509"/>
      <c r="CO8" s="509"/>
      <c r="CP8" s="509"/>
      <c r="CQ8" s="509"/>
      <c r="CR8" s="34" t="s">
        <v>15</v>
      </c>
      <c r="CS8" s="25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2:109" s="41" customFormat="1" ht="15" customHeight="1">
      <c r="B9" s="35"/>
      <c r="C9" s="36" t="s">
        <v>80</v>
      </c>
      <c r="D9" s="37"/>
      <c r="E9" s="37"/>
      <c r="F9" s="37"/>
      <c r="G9" s="37"/>
      <c r="H9" s="37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2" t="s">
        <v>16</v>
      </c>
      <c r="AA9" s="492"/>
      <c r="AB9" s="492"/>
      <c r="AC9" s="494"/>
      <c r="AD9" s="494"/>
      <c r="AE9" s="495"/>
      <c r="AF9" s="35"/>
      <c r="AG9" s="500"/>
      <c r="AH9" s="500"/>
      <c r="AI9" s="500"/>
      <c r="AJ9" s="500"/>
      <c r="AK9" s="500"/>
      <c r="AL9" s="512"/>
      <c r="AM9" s="500"/>
      <c r="AN9" s="500"/>
      <c r="AO9" s="500"/>
      <c r="AP9" s="500"/>
      <c r="AQ9" s="500"/>
      <c r="AR9" s="500"/>
      <c r="AS9" s="501"/>
      <c r="AT9" s="507"/>
      <c r="AU9" s="507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8"/>
      <c r="BH9" s="39" t="s">
        <v>56</v>
      </c>
      <c r="BI9" s="39"/>
      <c r="BJ9" s="37"/>
      <c r="BK9" s="37"/>
      <c r="BL9" s="37"/>
      <c r="BM9" s="37"/>
      <c r="BN9" s="37"/>
      <c r="BO9" s="37"/>
      <c r="BP9" s="37"/>
      <c r="BQ9" s="37"/>
      <c r="BR9" s="37"/>
      <c r="BS9" s="40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8"/>
      <c r="CH9" s="35"/>
      <c r="CI9" s="37" t="s">
        <v>18</v>
      </c>
      <c r="CJ9" s="39"/>
      <c r="CK9" s="37"/>
      <c r="CL9" s="37"/>
      <c r="CM9" s="37"/>
      <c r="CN9" s="37"/>
      <c r="CO9" s="37"/>
      <c r="CP9" s="37"/>
      <c r="CQ9" s="37"/>
      <c r="CR9" s="35"/>
      <c r="CS9" s="40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</row>
    <row r="10" spans="2:109" s="41" customFormat="1" ht="15" customHeight="1">
      <c r="B10" s="35"/>
      <c r="C10" s="42"/>
      <c r="D10" s="43"/>
      <c r="E10" s="43"/>
      <c r="F10" s="43"/>
      <c r="G10" s="43"/>
      <c r="H10" s="43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3"/>
      <c r="AA10" s="493"/>
      <c r="AB10" s="493"/>
      <c r="AC10" s="496"/>
      <c r="AD10" s="496"/>
      <c r="AE10" s="497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8"/>
      <c r="BH10" s="37"/>
      <c r="BI10" s="44">
        <v>1</v>
      </c>
      <c r="BJ10" s="39" t="s">
        <v>17</v>
      </c>
      <c r="BK10" s="37"/>
      <c r="BL10" s="37"/>
      <c r="BM10" s="37"/>
      <c r="BN10" s="37"/>
      <c r="BO10" s="37"/>
      <c r="BP10" s="45"/>
      <c r="BQ10" s="46"/>
      <c r="BR10" s="37"/>
      <c r="BS10" s="40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8"/>
      <c r="CH10" s="37"/>
      <c r="CI10" s="490"/>
      <c r="CJ10" s="491"/>
      <c r="CK10" s="47" t="s">
        <v>22</v>
      </c>
      <c r="CL10" s="491"/>
      <c r="CM10" s="491"/>
      <c r="CN10" s="47" t="s">
        <v>23</v>
      </c>
      <c r="CO10" s="491"/>
      <c r="CP10" s="491"/>
      <c r="CQ10" s="48" t="s">
        <v>24</v>
      </c>
      <c r="CR10" s="37"/>
      <c r="CS10" s="40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</row>
    <row r="11" spans="2:109" s="41" customFormat="1" ht="15" customHeight="1">
      <c r="B11" s="35"/>
      <c r="C11" s="535"/>
      <c r="D11" s="535"/>
      <c r="E11" s="535"/>
      <c r="F11" s="535"/>
      <c r="G11" s="535"/>
      <c r="H11" s="535"/>
      <c r="I11" s="535"/>
      <c r="J11" s="535"/>
      <c r="K11" s="37"/>
      <c r="L11" s="488" t="s">
        <v>19</v>
      </c>
      <c r="M11" s="488"/>
      <c r="N11" s="488"/>
      <c r="O11" s="488"/>
      <c r="P11" s="488"/>
      <c r="Q11" s="488"/>
      <c r="R11" s="488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5"/>
      <c r="AG11" s="50" t="s">
        <v>20</v>
      </c>
      <c r="AH11" s="35"/>
      <c r="AI11" s="35"/>
      <c r="AJ11" s="35"/>
      <c r="AK11" s="35"/>
      <c r="AL11" s="35"/>
      <c r="AM11" s="35"/>
      <c r="AN11" s="51" t="s">
        <v>173</v>
      </c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35"/>
      <c r="BE11" s="35"/>
      <c r="BF11" s="35"/>
      <c r="BG11" s="38"/>
      <c r="BH11" s="35"/>
      <c r="BI11" s="44">
        <v>2</v>
      </c>
      <c r="BJ11" s="39" t="s">
        <v>21</v>
      </c>
      <c r="BK11" s="37"/>
      <c r="BL11" s="35"/>
      <c r="BM11" s="35"/>
      <c r="BN11" s="37"/>
      <c r="BO11" s="37"/>
      <c r="BP11" s="46"/>
      <c r="BQ11" s="46"/>
      <c r="BR11" s="37"/>
      <c r="BS11" s="40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8"/>
      <c r="CH11" s="37"/>
      <c r="CI11" s="37" t="s">
        <v>126</v>
      </c>
      <c r="CJ11" s="35"/>
      <c r="CK11" s="35"/>
      <c r="CL11" s="35"/>
      <c r="CM11" s="35"/>
      <c r="CN11" s="35"/>
      <c r="CO11" s="35"/>
      <c r="CP11" s="35"/>
      <c r="CQ11" s="35"/>
      <c r="CR11" s="37"/>
      <c r="CS11" s="40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</row>
    <row r="12" spans="2:109" ht="10.5" customHeight="1" thickBot="1">
      <c r="B12" s="1"/>
      <c r="C12" s="536"/>
      <c r="D12" s="536"/>
      <c r="E12" s="536"/>
      <c r="F12" s="536"/>
      <c r="G12" s="536"/>
      <c r="H12" s="536"/>
      <c r="I12" s="536"/>
      <c r="J12" s="536"/>
      <c r="K12" s="53"/>
      <c r="L12" s="489"/>
      <c r="M12" s="489"/>
      <c r="N12" s="489"/>
      <c r="O12" s="489"/>
      <c r="P12" s="489"/>
      <c r="Q12" s="489"/>
      <c r="R12" s="489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1"/>
      <c r="AG12" s="1"/>
      <c r="AH12" s="1"/>
      <c r="AI12" s="55"/>
      <c r="AJ12" s="55"/>
      <c r="AK12" s="55"/>
      <c r="AL12" s="55"/>
      <c r="AM12" s="55"/>
      <c r="AN12" s="579" t="s">
        <v>172</v>
      </c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1"/>
      <c r="BC12" s="1"/>
      <c r="BD12" s="1"/>
      <c r="BE12" s="1"/>
      <c r="BF12" s="1"/>
      <c r="BG12" s="56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57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56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57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2:109" ht="8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pans="2:109" ht="15" customHeight="1">
      <c r="B14" s="1"/>
      <c r="C14" s="537" t="s">
        <v>25</v>
      </c>
      <c r="D14" s="538"/>
      <c r="E14" s="538"/>
      <c r="F14" s="538"/>
      <c r="G14" s="538"/>
      <c r="H14" s="539"/>
      <c r="I14" s="311" t="s">
        <v>51</v>
      </c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78"/>
      <c r="BA14" s="1"/>
      <c r="BB14" s="311" t="s">
        <v>52</v>
      </c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78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2:109" ht="15" customHeight="1">
      <c r="B15" s="1"/>
      <c r="C15" s="540"/>
      <c r="D15" s="541"/>
      <c r="E15" s="541"/>
      <c r="F15" s="541"/>
      <c r="G15" s="541"/>
      <c r="H15" s="542"/>
      <c r="I15" s="479" t="s">
        <v>26</v>
      </c>
      <c r="J15" s="480"/>
      <c r="K15" s="480"/>
      <c r="L15" s="480"/>
      <c r="M15" s="480"/>
      <c r="N15" s="480"/>
      <c r="O15" s="480"/>
      <c r="P15" s="480"/>
      <c r="Q15" s="480"/>
      <c r="R15" s="480"/>
      <c r="S15" s="481"/>
      <c r="T15" s="479" t="s">
        <v>27</v>
      </c>
      <c r="U15" s="480"/>
      <c r="V15" s="480"/>
      <c r="W15" s="480"/>
      <c r="X15" s="480"/>
      <c r="Y15" s="480"/>
      <c r="Z15" s="480"/>
      <c r="AA15" s="480"/>
      <c r="AB15" s="480"/>
      <c r="AC15" s="480"/>
      <c r="AD15" s="481"/>
      <c r="AE15" s="479" t="s">
        <v>28</v>
      </c>
      <c r="AF15" s="480"/>
      <c r="AG15" s="480"/>
      <c r="AH15" s="480"/>
      <c r="AI15" s="480"/>
      <c r="AJ15" s="480"/>
      <c r="AK15" s="480"/>
      <c r="AL15" s="480"/>
      <c r="AM15" s="480"/>
      <c r="AN15" s="480"/>
      <c r="AO15" s="481"/>
      <c r="AP15" s="479" t="s">
        <v>29</v>
      </c>
      <c r="AQ15" s="480"/>
      <c r="AR15" s="480"/>
      <c r="AS15" s="480"/>
      <c r="AT15" s="480"/>
      <c r="AU15" s="480"/>
      <c r="AV15" s="480"/>
      <c r="AW15" s="480"/>
      <c r="AX15" s="480"/>
      <c r="AY15" s="480"/>
      <c r="AZ15" s="481"/>
      <c r="BA15" s="1"/>
      <c r="BB15" s="479" t="s">
        <v>30</v>
      </c>
      <c r="BC15" s="480"/>
      <c r="BD15" s="480"/>
      <c r="BE15" s="480"/>
      <c r="BF15" s="480"/>
      <c r="BG15" s="480"/>
      <c r="BH15" s="480"/>
      <c r="BI15" s="480"/>
      <c r="BJ15" s="480"/>
      <c r="BK15" s="480"/>
      <c r="BL15" s="481"/>
      <c r="BM15" s="485" t="s">
        <v>130</v>
      </c>
      <c r="BN15" s="486"/>
      <c r="BO15" s="486"/>
      <c r="BP15" s="486"/>
      <c r="BQ15" s="486"/>
      <c r="BR15" s="486"/>
      <c r="BS15" s="486"/>
      <c r="BT15" s="486"/>
      <c r="BU15" s="486"/>
      <c r="BV15" s="486"/>
      <c r="BW15" s="487"/>
      <c r="BX15" s="479" t="s">
        <v>31</v>
      </c>
      <c r="BY15" s="480"/>
      <c r="BZ15" s="480"/>
      <c r="CA15" s="480"/>
      <c r="CB15" s="480"/>
      <c r="CC15" s="480"/>
      <c r="CD15" s="480"/>
      <c r="CE15" s="480"/>
      <c r="CF15" s="480"/>
      <c r="CG15" s="480"/>
      <c r="CH15" s="481"/>
      <c r="CI15" s="479"/>
      <c r="CJ15" s="480"/>
      <c r="CK15" s="480"/>
      <c r="CL15" s="480"/>
      <c r="CM15" s="480"/>
      <c r="CN15" s="480"/>
      <c r="CO15" s="480"/>
      <c r="CP15" s="480"/>
      <c r="CQ15" s="480"/>
      <c r="CR15" s="480"/>
      <c r="CS15" s="48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2:109" ht="15" customHeight="1">
      <c r="B16" s="1"/>
      <c r="C16" s="540"/>
      <c r="D16" s="541"/>
      <c r="E16" s="541"/>
      <c r="F16" s="541"/>
      <c r="G16" s="541"/>
      <c r="H16" s="542"/>
      <c r="I16" s="482"/>
      <c r="J16" s="483"/>
      <c r="K16" s="483"/>
      <c r="L16" s="483"/>
      <c r="M16" s="483"/>
      <c r="N16" s="483"/>
      <c r="O16" s="483"/>
      <c r="P16" s="483"/>
      <c r="Q16" s="483"/>
      <c r="R16" s="483"/>
      <c r="S16" s="484"/>
      <c r="T16" s="471" t="s">
        <v>32</v>
      </c>
      <c r="U16" s="472"/>
      <c r="V16" s="472"/>
      <c r="W16" s="472"/>
      <c r="X16" s="472"/>
      <c r="Y16" s="472"/>
      <c r="Z16" s="472"/>
      <c r="AA16" s="472"/>
      <c r="AB16" s="472"/>
      <c r="AC16" s="472"/>
      <c r="AD16" s="473"/>
      <c r="AE16" s="467" t="s">
        <v>33</v>
      </c>
      <c r="AF16" s="468"/>
      <c r="AG16" s="468"/>
      <c r="AH16" s="468"/>
      <c r="AI16" s="468"/>
      <c r="AJ16" s="468"/>
      <c r="AK16" s="468"/>
      <c r="AL16" s="468"/>
      <c r="AM16" s="468"/>
      <c r="AN16" s="468"/>
      <c r="AO16" s="469"/>
      <c r="AP16" s="467" t="s">
        <v>71</v>
      </c>
      <c r="AQ16" s="468"/>
      <c r="AR16" s="468"/>
      <c r="AS16" s="468"/>
      <c r="AT16" s="468"/>
      <c r="AU16" s="468"/>
      <c r="AV16" s="468"/>
      <c r="AW16" s="468"/>
      <c r="AX16" s="468"/>
      <c r="AY16" s="468"/>
      <c r="AZ16" s="469"/>
      <c r="BA16" s="1"/>
      <c r="BB16" s="459" t="s">
        <v>129</v>
      </c>
      <c r="BC16" s="460"/>
      <c r="BD16" s="460"/>
      <c r="BE16" s="460"/>
      <c r="BF16" s="460"/>
      <c r="BG16" s="460"/>
      <c r="BH16" s="460"/>
      <c r="BI16" s="460"/>
      <c r="BJ16" s="460"/>
      <c r="BK16" s="460"/>
      <c r="BL16" s="461"/>
      <c r="BM16" s="463" t="s">
        <v>131</v>
      </c>
      <c r="BN16" s="464"/>
      <c r="BO16" s="464"/>
      <c r="BP16" s="464"/>
      <c r="BQ16" s="464"/>
      <c r="BR16" s="464"/>
      <c r="BS16" s="464"/>
      <c r="BT16" s="464"/>
      <c r="BU16" s="464"/>
      <c r="BV16" s="464"/>
      <c r="BW16" s="465"/>
      <c r="BX16" s="467" t="s">
        <v>57</v>
      </c>
      <c r="BY16" s="468"/>
      <c r="BZ16" s="468"/>
      <c r="CA16" s="468"/>
      <c r="CB16" s="468"/>
      <c r="CC16" s="468"/>
      <c r="CD16" s="468"/>
      <c r="CE16" s="468"/>
      <c r="CF16" s="468"/>
      <c r="CG16" s="468"/>
      <c r="CH16" s="469"/>
      <c r="CI16" s="471"/>
      <c r="CJ16" s="472"/>
      <c r="CK16" s="472"/>
      <c r="CL16" s="472"/>
      <c r="CM16" s="472"/>
      <c r="CN16" s="472"/>
      <c r="CO16" s="472"/>
      <c r="CP16" s="472"/>
      <c r="CQ16" s="472"/>
      <c r="CR16" s="472"/>
      <c r="CS16" s="473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2:109" ht="15" customHeight="1" thickBot="1">
      <c r="B17" s="1"/>
      <c r="C17" s="540"/>
      <c r="D17" s="541"/>
      <c r="E17" s="541"/>
      <c r="F17" s="541"/>
      <c r="G17" s="541"/>
      <c r="H17" s="542"/>
      <c r="I17" s="482"/>
      <c r="J17" s="483"/>
      <c r="K17" s="483"/>
      <c r="L17" s="483"/>
      <c r="M17" s="483"/>
      <c r="N17" s="483"/>
      <c r="O17" s="483"/>
      <c r="P17" s="483"/>
      <c r="Q17" s="483"/>
      <c r="R17" s="483"/>
      <c r="S17" s="484"/>
      <c r="T17" s="474"/>
      <c r="U17" s="472"/>
      <c r="V17" s="472"/>
      <c r="W17" s="472"/>
      <c r="X17" s="472"/>
      <c r="Y17" s="472"/>
      <c r="Z17" s="472"/>
      <c r="AA17" s="472"/>
      <c r="AB17" s="472"/>
      <c r="AC17" s="472"/>
      <c r="AD17" s="473"/>
      <c r="AE17" s="470"/>
      <c r="AF17" s="468"/>
      <c r="AG17" s="468"/>
      <c r="AH17" s="468"/>
      <c r="AI17" s="468"/>
      <c r="AJ17" s="468"/>
      <c r="AK17" s="468"/>
      <c r="AL17" s="468"/>
      <c r="AM17" s="468"/>
      <c r="AN17" s="468"/>
      <c r="AO17" s="469"/>
      <c r="AP17" s="470"/>
      <c r="AQ17" s="468"/>
      <c r="AR17" s="468"/>
      <c r="AS17" s="468"/>
      <c r="AT17" s="468"/>
      <c r="AU17" s="468"/>
      <c r="AV17" s="468"/>
      <c r="AW17" s="468"/>
      <c r="AX17" s="468"/>
      <c r="AY17" s="468"/>
      <c r="AZ17" s="469"/>
      <c r="BA17" s="1"/>
      <c r="BB17" s="462"/>
      <c r="BC17" s="460"/>
      <c r="BD17" s="460"/>
      <c r="BE17" s="460"/>
      <c r="BF17" s="460"/>
      <c r="BG17" s="460"/>
      <c r="BH17" s="460"/>
      <c r="BI17" s="460"/>
      <c r="BJ17" s="460"/>
      <c r="BK17" s="460"/>
      <c r="BL17" s="461"/>
      <c r="BM17" s="466"/>
      <c r="BN17" s="464"/>
      <c r="BO17" s="464"/>
      <c r="BP17" s="464"/>
      <c r="BQ17" s="464"/>
      <c r="BR17" s="464"/>
      <c r="BS17" s="464"/>
      <c r="BT17" s="464"/>
      <c r="BU17" s="464"/>
      <c r="BV17" s="464"/>
      <c r="BW17" s="465"/>
      <c r="BX17" s="470"/>
      <c r="BY17" s="468"/>
      <c r="BZ17" s="468"/>
      <c r="CA17" s="468"/>
      <c r="CB17" s="468"/>
      <c r="CC17" s="468"/>
      <c r="CD17" s="468"/>
      <c r="CE17" s="468"/>
      <c r="CF17" s="468"/>
      <c r="CG17" s="468"/>
      <c r="CH17" s="469"/>
      <c r="CI17" s="474"/>
      <c r="CJ17" s="472"/>
      <c r="CK17" s="472"/>
      <c r="CL17" s="472"/>
      <c r="CM17" s="472"/>
      <c r="CN17" s="472"/>
      <c r="CO17" s="472"/>
      <c r="CP17" s="472"/>
      <c r="CQ17" s="472"/>
      <c r="CR17" s="472"/>
      <c r="CS17" s="473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2:109" ht="15" customHeight="1">
      <c r="B18" s="1"/>
      <c r="C18" s="543"/>
      <c r="D18" s="544"/>
      <c r="E18" s="544"/>
      <c r="F18" s="544"/>
      <c r="G18" s="544"/>
      <c r="H18" s="544"/>
      <c r="I18" s="475" t="s">
        <v>34</v>
      </c>
      <c r="J18" s="456"/>
      <c r="K18" s="457"/>
      <c r="L18" s="458" t="s">
        <v>35</v>
      </c>
      <c r="M18" s="456"/>
      <c r="N18" s="456"/>
      <c r="O18" s="456"/>
      <c r="P18" s="456"/>
      <c r="Q18" s="456"/>
      <c r="R18" s="456"/>
      <c r="S18" s="456"/>
      <c r="T18" s="456" t="s">
        <v>34</v>
      </c>
      <c r="U18" s="456"/>
      <c r="V18" s="457"/>
      <c r="W18" s="458" t="s">
        <v>35</v>
      </c>
      <c r="X18" s="456"/>
      <c r="Y18" s="456"/>
      <c r="Z18" s="456"/>
      <c r="AA18" s="456"/>
      <c r="AB18" s="456"/>
      <c r="AC18" s="456"/>
      <c r="AD18" s="456"/>
      <c r="AE18" s="456" t="s">
        <v>34</v>
      </c>
      <c r="AF18" s="456"/>
      <c r="AG18" s="457"/>
      <c r="AH18" s="458" t="s">
        <v>35</v>
      </c>
      <c r="AI18" s="456"/>
      <c r="AJ18" s="456"/>
      <c r="AK18" s="456"/>
      <c r="AL18" s="456"/>
      <c r="AM18" s="456"/>
      <c r="AN18" s="456"/>
      <c r="AO18" s="456"/>
      <c r="AP18" s="456" t="s">
        <v>34</v>
      </c>
      <c r="AQ18" s="456"/>
      <c r="AR18" s="457"/>
      <c r="AS18" s="458" t="s">
        <v>35</v>
      </c>
      <c r="AT18" s="456"/>
      <c r="AU18" s="456"/>
      <c r="AV18" s="456"/>
      <c r="AW18" s="456"/>
      <c r="AX18" s="456"/>
      <c r="AY18" s="456"/>
      <c r="AZ18" s="477"/>
      <c r="BA18" s="1"/>
      <c r="BB18" s="475" t="s">
        <v>34</v>
      </c>
      <c r="BC18" s="456"/>
      <c r="BD18" s="457"/>
      <c r="BE18" s="458" t="s">
        <v>35</v>
      </c>
      <c r="BF18" s="456"/>
      <c r="BG18" s="456"/>
      <c r="BH18" s="456"/>
      <c r="BI18" s="456"/>
      <c r="BJ18" s="456"/>
      <c r="BK18" s="456"/>
      <c r="BL18" s="476"/>
      <c r="BM18" s="456" t="s">
        <v>34</v>
      </c>
      <c r="BN18" s="456"/>
      <c r="BO18" s="457"/>
      <c r="BP18" s="458" t="s">
        <v>35</v>
      </c>
      <c r="BQ18" s="456"/>
      <c r="BR18" s="456"/>
      <c r="BS18" s="456"/>
      <c r="BT18" s="456"/>
      <c r="BU18" s="456"/>
      <c r="BV18" s="456"/>
      <c r="BW18" s="476"/>
      <c r="BX18" s="456" t="s">
        <v>34</v>
      </c>
      <c r="BY18" s="456"/>
      <c r="BZ18" s="457"/>
      <c r="CA18" s="458" t="s">
        <v>35</v>
      </c>
      <c r="CB18" s="456"/>
      <c r="CC18" s="456"/>
      <c r="CD18" s="456"/>
      <c r="CE18" s="456"/>
      <c r="CF18" s="456"/>
      <c r="CG18" s="456"/>
      <c r="CH18" s="456"/>
      <c r="CI18" s="458"/>
      <c r="CJ18" s="456"/>
      <c r="CK18" s="457"/>
      <c r="CL18" s="458"/>
      <c r="CM18" s="456"/>
      <c r="CN18" s="456"/>
      <c r="CO18" s="456"/>
      <c r="CP18" s="456"/>
      <c r="CQ18" s="456"/>
      <c r="CR18" s="456"/>
      <c r="CS18" s="477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2:109" ht="15" customHeight="1">
      <c r="B19" s="1"/>
      <c r="C19" s="58"/>
      <c r="D19" s="59"/>
      <c r="E19" s="59"/>
      <c r="F19" s="445" t="s">
        <v>36</v>
      </c>
      <c r="G19" s="445"/>
      <c r="H19" s="455"/>
      <c r="I19" s="427">
        <f>'調査票(雇用保険加入者)'!E29</f>
        <v>0</v>
      </c>
      <c r="J19" s="428"/>
      <c r="K19" s="60" t="s">
        <v>37</v>
      </c>
      <c r="L19" s="429">
        <f>'調査票(雇用保険加入者)'!E30</f>
        <v>0</v>
      </c>
      <c r="M19" s="429"/>
      <c r="N19" s="429"/>
      <c r="O19" s="429"/>
      <c r="P19" s="429"/>
      <c r="Q19" s="429"/>
      <c r="R19" s="429"/>
      <c r="S19" s="61" t="s">
        <v>38</v>
      </c>
      <c r="T19" s="430">
        <f>'調査票(雇用保険加入者)'!E32</f>
        <v>0</v>
      </c>
      <c r="U19" s="428"/>
      <c r="V19" s="60" t="s">
        <v>37</v>
      </c>
      <c r="W19" s="429">
        <f>'調査票(雇用保険加入者)'!E34</f>
        <v>0</v>
      </c>
      <c r="X19" s="429"/>
      <c r="Y19" s="429"/>
      <c r="Z19" s="429"/>
      <c r="AA19" s="429"/>
      <c r="AB19" s="429"/>
      <c r="AC19" s="429"/>
      <c r="AD19" s="61" t="s">
        <v>38</v>
      </c>
      <c r="AE19" s="430">
        <f>'調査票(雇用保険加入者)'!E38</f>
        <v>0</v>
      </c>
      <c r="AF19" s="428"/>
      <c r="AG19" s="60" t="s">
        <v>37</v>
      </c>
      <c r="AH19" s="429">
        <f>'調査票(雇用保険加入者)'!E40</f>
        <v>0</v>
      </c>
      <c r="AI19" s="429"/>
      <c r="AJ19" s="429"/>
      <c r="AK19" s="429"/>
      <c r="AL19" s="429"/>
      <c r="AM19" s="429"/>
      <c r="AN19" s="429"/>
      <c r="AO19" s="62" t="s">
        <v>38</v>
      </c>
      <c r="AP19" s="440">
        <f aca="true" t="shared" si="0" ref="AP19:AP33">IF(AND(I19="",T19="",AE19=""),"",I19+T19+AE19)</f>
        <v>0</v>
      </c>
      <c r="AQ19" s="441"/>
      <c r="AR19" s="63" t="s">
        <v>37</v>
      </c>
      <c r="AS19" s="426">
        <f aca="true" t="shared" si="1" ref="AS19:AS33">IF(AND(L19="",W19="",AH19=""),"",L19+W19+AH19)</f>
        <v>0</v>
      </c>
      <c r="AT19" s="426"/>
      <c r="AU19" s="426"/>
      <c r="AV19" s="426"/>
      <c r="AW19" s="426"/>
      <c r="AX19" s="426"/>
      <c r="AY19" s="426"/>
      <c r="AZ19" s="64" t="s">
        <v>38</v>
      </c>
      <c r="BA19" s="1"/>
      <c r="BB19" s="427">
        <f>'調査票(雇用保険加入者)'!E29</f>
        <v>0</v>
      </c>
      <c r="BC19" s="428"/>
      <c r="BD19" s="65" t="s">
        <v>37</v>
      </c>
      <c r="BE19" s="429">
        <f>'調査票(雇用保険加入者)'!E30</f>
        <v>0</v>
      </c>
      <c r="BF19" s="429"/>
      <c r="BG19" s="429"/>
      <c r="BH19" s="429"/>
      <c r="BI19" s="429"/>
      <c r="BJ19" s="429"/>
      <c r="BK19" s="429"/>
      <c r="BL19" s="66" t="s">
        <v>38</v>
      </c>
      <c r="BM19" s="430">
        <f>'調査票(雇用保険加入者)'!E32</f>
        <v>0</v>
      </c>
      <c r="BN19" s="428"/>
      <c r="BO19" s="65" t="s">
        <v>37</v>
      </c>
      <c r="BP19" s="429">
        <f>'調査票(雇用保険加入者)'!E34</f>
        <v>0</v>
      </c>
      <c r="BQ19" s="429"/>
      <c r="BR19" s="429"/>
      <c r="BS19" s="429"/>
      <c r="BT19" s="429"/>
      <c r="BU19" s="429"/>
      <c r="BV19" s="429"/>
      <c r="BW19" s="66" t="s">
        <v>38</v>
      </c>
      <c r="BX19" s="431">
        <f aca="true" t="shared" si="2" ref="BX19:BX32">IF(AND(BB19="",BM19=""),"",BB19+BM19)</f>
        <v>0</v>
      </c>
      <c r="BY19" s="428"/>
      <c r="BZ19" s="65" t="s">
        <v>37</v>
      </c>
      <c r="CA19" s="425">
        <f aca="true" t="shared" si="3" ref="CA19:CA33">IF(AND(BE19="",BP19=""),"",BE19+BP19)</f>
        <v>0</v>
      </c>
      <c r="CB19" s="425"/>
      <c r="CC19" s="425"/>
      <c r="CD19" s="425"/>
      <c r="CE19" s="425"/>
      <c r="CF19" s="425"/>
      <c r="CG19" s="425"/>
      <c r="CH19" s="67" t="s">
        <v>38</v>
      </c>
      <c r="CI19" s="279"/>
      <c r="CJ19" s="280"/>
      <c r="CK19" s="281"/>
      <c r="CL19" s="339"/>
      <c r="CM19" s="339"/>
      <c r="CN19" s="339"/>
      <c r="CO19" s="339"/>
      <c r="CP19" s="339"/>
      <c r="CQ19" s="339"/>
      <c r="CR19" s="339"/>
      <c r="CS19" s="68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2:109" ht="15" customHeight="1">
      <c r="B20" s="1"/>
      <c r="C20" s="58"/>
      <c r="D20" s="59"/>
      <c r="E20" s="59"/>
      <c r="F20" s="445" t="s">
        <v>58</v>
      </c>
      <c r="G20" s="445"/>
      <c r="H20" s="455"/>
      <c r="I20" s="427">
        <f>'調査票(雇用保険加入者)'!F29</f>
        <v>0</v>
      </c>
      <c r="J20" s="428"/>
      <c r="K20" s="69"/>
      <c r="L20" s="429">
        <f>'調査票(雇用保険加入者)'!F30</f>
        <v>0</v>
      </c>
      <c r="M20" s="429"/>
      <c r="N20" s="429"/>
      <c r="O20" s="429"/>
      <c r="P20" s="429"/>
      <c r="Q20" s="429"/>
      <c r="R20" s="429"/>
      <c r="S20" s="70"/>
      <c r="T20" s="430">
        <f>'調査票(雇用保険加入者)'!F32</f>
        <v>0</v>
      </c>
      <c r="U20" s="428"/>
      <c r="V20" s="69"/>
      <c r="W20" s="429">
        <f>'調査票(雇用保険加入者)'!F34</f>
        <v>0</v>
      </c>
      <c r="X20" s="429"/>
      <c r="Y20" s="429"/>
      <c r="Z20" s="429"/>
      <c r="AA20" s="429"/>
      <c r="AB20" s="429"/>
      <c r="AC20" s="429"/>
      <c r="AD20" s="70"/>
      <c r="AE20" s="430">
        <f>'調査票(雇用保険加入者)'!F38</f>
        <v>0</v>
      </c>
      <c r="AF20" s="428"/>
      <c r="AG20" s="69"/>
      <c r="AH20" s="429">
        <f>'調査票(雇用保険加入者)'!F40</f>
        <v>0</v>
      </c>
      <c r="AI20" s="429"/>
      <c r="AJ20" s="429"/>
      <c r="AK20" s="429"/>
      <c r="AL20" s="429"/>
      <c r="AM20" s="429"/>
      <c r="AN20" s="429"/>
      <c r="AO20" s="71"/>
      <c r="AP20" s="440">
        <f t="shared" si="0"/>
        <v>0</v>
      </c>
      <c r="AQ20" s="441"/>
      <c r="AR20" s="72"/>
      <c r="AS20" s="426">
        <f t="shared" si="1"/>
        <v>0</v>
      </c>
      <c r="AT20" s="426"/>
      <c r="AU20" s="426"/>
      <c r="AV20" s="426"/>
      <c r="AW20" s="426"/>
      <c r="AX20" s="426"/>
      <c r="AY20" s="426"/>
      <c r="AZ20" s="73"/>
      <c r="BA20" s="1"/>
      <c r="BB20" s="427">
        <f>'調査票(雇用保険加入者)'!F29</f>
        <v>0</v>
      </c>
      <c r="BC20" s="428"/>
      <c r="BD20" s="69"/>
      <c r="BE20" s="429">
        <f>'調査票(雇用保険加入者)'!F30</f>
        <v>0</v>
      </c>
      <c r="BF20" s="429"/>
      <c r="BG20" s="429"/>
      <c r="BH20" s="429"/>
      <c r="BI20" s="429"/>
      <c r="BJ20" s="429"/>
      <c r="BK20" s="429"/>
      <c r="BL20" s="74"/>
      <c r="BM20" s="430">
        <f>'調査票(雇用保険加入者)'!F32</f>
        <v>0</v>
      </c>
      <c r="BN20" s="428"/>
      <c r="BO20" s="69"/>
      <c r="BP20" s="429">
        <f>'調査票(雇用保険加入者)'!F34</f>
        <v>0</v>
      </c>
      <c r="BQ20" s="429"/>
      <c r="BR20" s="429"/>
      <c r="BS20" s="429"/>
      <c r="BT20" s="429"/>
      <c r="BU20" s="429"/>
      <c r="BV20" s="429"/>
      <c r="BW20" s="74"/>
      <c r="BX20" s="431">
        <f t="shared" si="2"/>
        <v>0</v>
      </c>
      <c r="BY20" s="428"/>
      <c r="BZ20" s="69"/>
      <c r="CA20" s="425">
        <f t="shared" si="3"/>
        <v>0</v>
      </c>
      <c r="CB20" s="425"/>
      <c r="CC20" s="425"/>
      <c r="CD20" s="425"/>
      <c r="CE20" s="425"/>
      <c r="CF20" s="425"/>
      <c r="CG20" s="425"/>
      <c r="CH20" s="70"/>
      <c r="CI20" s="279"/>
      <c r="CJ20" s="280"/>
      <c r="CK20" s="281"/>
      <c r="CL20" s="339"/>
      <c r="CM20" s="339"/>
      <c r="CN20" s="339"/>
      <c r="CO20" s="339"/>
      <c r="CP20" s="339"/>
      <c r="CQ20" s="339"/>
      <c r="CR20" s="339"/>
      <c r="CS20" s="73"/>
      <c r="CT20" s="1"/>
      <c r="CU20" s="1"/>
      <c r="CV20" s="324"/>
      <c r="CW20" s="324"/>
      <c r="CX20" s="1"/>
      <c r="CY20" s="1"/>
      <c r="CZ20" s="1"/>
      <c r="DA20" s="1"/>
      <c r="DB20" s="1"/>
      <c r="DC20" s="1"/>
      <c r="DD20" s="1"/>
      <c r="DE20" s="1"/>
    </row>
    <row r="21" spans="2:109" ht="15" customHeight="1">
      <c r="B21" s="1"/>
      <c r="C21" s="58"/>
      <c r="D21" s="59"/>
      <c r="E21" s="59"/>
      <c r="F21" s="445" t="s">
        <v>59</v>
      </c>
      <c r="G21" s="445"/>
      <c r="H21" s="455"/>
      <c r="I21" s="427">
        <f>'調査票(雇用保険加入者)'!G29</f>
        <v>0</v>
      </c>
      <c r="J21" s="428"/>
      <c r="K21" s="69"/>
      <c r="L21" s="429">
        <f>'調査票(雇用保険加入者)'!G30</f>
        <v>0</v>
      </c>
      <c r="M21" s="429"/>
      <c r="N21" s="429"/>
      <c r="O21" s="429"/>
      <c r="P21" s="429"/>
      <c r="Q21" s="429"/>
      <c r="R21" s="429"/>
      <c r="S21" s="70"/>
      <c r="T21" s="430">
        <f>'調査票(雇用保険加入者)'!G32</f>
        <v>0</v>
      </c>
      <c r="U21" s="428"/>
      <c r="V21" s="69"/>
      <c r="W21" s="429">
        <f>'調査票(雇用保険加入者)'!G34</f>
        <v>0</v>
      </c>
      <c r="X21" s="429"/>
      <c r="Y21" s="429"/>
      <c r="Z21" s="429"/>
      <c r="AA21" s="429"/>
      <c r="AB21" s="429"/>
      <c r="AC21" s="429"/>
      <c r="AD21" s="70"/>
      <c r="AE21" s="430">
        <f>'調査票(雇用保険加入者)'!G38</f>
        <v>0</v>
      </c>
      <c r="AF21" s="428"/>
      <c r="AG21" s="69"/>
      <c r="AH21" s="429">
        <f>'調査票(雇用保険加入者)'!G40</f>
        <v>0</v>
      </c>
      <c r="AI21" s="429"/>
      <c r="AJ21" s="429"/>
      <c r="AK21" s="429"/>
      <c r="AL21" s="429"/>
      <c r="AM21" s="429"/>
      <c r="AN21" s="429"/>
      <c r="AO21" s="71"/>
      <c r="AP21" s="440">
        <f t="shared" si="0"/>
        <v>0</v>
      </c>
      <c r="AQ21" s="441"/>
      <c r="AR21" s="72"/>
      <c r="AS21" s="426">
        <f t="shared" si="1"/>
        <v>0</v>
      </c>
      <c r="AT21" s="426"/>
      <c r="AU21" s="426"/>
      <c r="AV21" s="426"/>
      <c r="AW21" s="426"/>
      <c r="AX21" s="426"/>
      <c r="AY21" s="426"/>
      <c r="AZ21" s="73"/>
      <c r="BA21" s="1"/>
      <c r="BB21" s="427">
        <f>'調査票(雇用保険加入者)'!G29</f>
        <v>0</v>
      </c>
      <c r="BC21" s="428"/>
      <c r="BD21" s="69"/>
      <c r="BE21" s="429">
        <f>'調査票(雇用保険加入者)'!G30</f>
        <v>0</v>
      </c>
      <c r="BF21" s="429"/>
      <c r="BG21" s="429"/>
      <c r="BH21" s="429"/>
      <c r="BI21" s="429"/>
      <c r="BJ21" s="429"/>
      <c r="BK21" s="429"/>
      <c r="BL21" s="74"/>
      <c r="BM21" s="430">
        <f>'調査票(雇用保険加入者)'!G32</f>
        <v>0</v>
      </c>
      <c r="BN21" s="428"/>
      <c r="BO21" s="69"/>
      <c r="BP21" s="429">
        <f>'調査票(雇用保険加入者)'!G34</f>
        <v>0</v>
      </c>
      <c r="BQ21" s="429"/>
      <c r="BR21" s="429"/>
      <c r="BS21" s="429"/>
      <c r="BT21" s="429"/>
      <c r="BU21" s="429"/>
      <c r="BV21" s="429"/>
      <c r="BW21" s="74"/>
      <c r="BX21" s="431">
        <f t="shared" si="2"/>
        <v>0</v>
      </c>
      <c r="BY21" s="428"/>
      <c r="BZ21" s="69"/>
      <c r="CA21" s="425">
        <f t="shared" si="3"/>
        <v>0</v>
      </c>
      <c r="CB21" s="425"/>
      <c r="CC21" s="425"/>
      <c r="CD21" s="425"/>
      <c r="CE21" s="425"/>
      <c r="CF21" s="425"/>
      <c r="CG21" s="425"/>
      <c r="CH21" s="70"/>
      <c r="CI21" s="279"/>
      <c r="CJ21" s="280"/>
      <c r="CK21" s="281"/>
      <c r="CL21" s="339"/>
      <c r="CM21" s="339"/>
      <c r="CN21" s="339"/>
      <c r="CO21" s="339"/>
      <c r="CP21" s="339"/>
      <c r="CQ21" s="339"/>
      <c r="CR21" s="339"/>
      <c r="CS21" s="73"/>
      <c r="CT21" s="1"/>
      <c r="CU21" s="1"/>
      <c r="CV21" s="324"/>
      <c r="CW21" s="324"/>
      <c r="CX21" s="1"/>
      <c r="CY21" s="1"/>
      <c r="CZ21" s="1"/>
      <c r="DA21" s="1"/>
      <c r="DB21" s="1"/>
      <c r="DC21" s="1"/>
      <c r="DD21" s="1"/>
      <c r="DE21" s="1"/>
    </row>
    <row r="22" spans="2:109" ht="15" customHeight="1">
      <c r="B22" s="1"/>
      <c r="C22" s="58"/>
      <c r="D22" s="59"/>
      <c r="E22" s="59"/>
      <c r="F22" s="445" t="s">
        <v>60</v>
      </c>
      <c r="G22" s="445"/>
      <c r="H22" s="455"/>
      <c r="I22" s="427">
        <f>'調査票(雇用保険加入者)'!H29</f>
        <v>0</v>
      </c>
      <c r="J22" s="428"/>
      <c r="K22" s="69"/>
      <c r="L22" s="429">
        <f>'調査票(雇用保険加入者)'!H30</f>
        <v>0</v>
      </c>
      <c r="M22" s="429"/>
      <c r="N22" s="429"/>
      <c r="O22" s="429"/>
      <c r="P22" s="429"/>
      <c r="Q22" s="429"/>
      <c r="R22" s="429"/>
      <c r="S22" s="70"/>
      <c r="T22" s="430">
        <f>'調査票(雇用保険加入者)'!H32</f>
        <v>0</v>
      </c>
      <c r="U22" s="428"/>
      <c r="V22" s="69"/>
      <c r="W22" s="429">
        <f>'調査票(雇用保険加入者)'!H34</f>
        <v>0</v>
      </c>
      <c r="X22" s="429"/>
      <c r="Y22" s="429"/>
      <c r="Z22" s="429"/>
      <c r="AA22" s="429"/>
      <c r="AB22" s="429"/>
      <c r="AC22" s="429"/>
      <c r="AD22" s="70"/>
      <c r="AE22" s="430">
        <f>'調査票(雇用保険加入者)'!H38</f>
        <v>0</v>
      </c>
      <c r="AF22" s="428"/>
      <c r="AG22" s="69"/>
      <c r="AH22" s="429">
        <f>'調査票(雇用保険加入者)'!H40</f>
        <v>0</v>
      </c>
      <c r="AI22" s="429"/>
      <c r="AJ22" s="429"/>
      <c r="AK22" s="429"/>
      <c r="AL22" s="429"/>
      <c r="AM22" s="429"/>
      <c r="AN22" s="429"/>
      <c r="AO22" s="71"/>
      <c r="AP22" s="440">
        <f t="shared" si="0"/>
        <v>0</v>
      </c>
      <c r="AQ22" s="441"/>
      <c r="AR22" s="72"/>
      <c r="AS22" s="426">
        <f t="shared" si="1"/>
        <v>0</v>
      </c>
      <c r="AT22" s="426"/>
      <c r="AU22" s="426"/>
      <c r="AV22" s="426"/>
      <c r="AW22" s="426"/>
      <c r="AX22" s="426"/>
      <c r="AY22" s="426"/>
      <c r="AZ22" s="73"/>
      <c r="BA22" s="1"/>
      <c r="BB22" s="427">
        <f>'調査票(雇用保険加入者)'!H29</f>
        <v>0</v>
      </c>
      <c r="BC22" s="428"/>
      <c r="BD22" s="69"/>
      <c r="BE22" s="429">
        <f>'調査票(雇用保険加入者)'!H30</f>
        <v>0</v>
      </c>
      <c r="BF22" s="429"/>
      <c r="BG22" s="429"/>
      <c r="BH22" s="429"/>
      <c r="BI22" s="429"/>
      <c r="BJ22" s="429"/>
      <c r="BK22" s="429"/>
      <c r="BL22" s="74"/>
      <c r="BM22" s="430">
        <f>'調査票(雇用保険加入者)'!H32</f>
        <v>0</v>
      </c>
      <c r="BN22" s="428"/>
      <c r="BO22" s="69"/>
      <c r="BP22" s="429">
        <f>'調査票(雇用保険加入者)'!H34</f>
        <v>0</v>
      </c>
      <c r="BQ22" s="429"/>
      <c r="BR22" s="429"/>
      <c r="BS22" s="429"/>
      <c r="BT22" s="429"/>
      <c r="BU22" s="429"/>
      <c r="BV22" s="429"/>
      <c r="BW22" s="74"/>
      <c r="BX22" s="431">
        <f t="shared" si="2"/>
        <v>0</v>
      </c>
      <c r="BY22" s="428"/>
      <c r="BZ22" s="69"/>
      <c r="CA22" s="425">
        <f t="shared" si="3"/>
        <v>0</v>
      </c>
      <c r="CB22" s="425"/>
      <c r="CC22" s="425"/>
      <c r="CD22" s="425"/>
      <c r="CE22" s="425"/>
      <c r="CF22" s="425"/>
      <c r="CG22" s="425"/>
      <c r="CH22" s="70"/>
      <c r="CI22" s="279"/>
      <c r="CJ22" s="280"/>
      <c r="CK22" s="281"/>
      <c r="CL22" s="339"/>
      <c r="CM22" s="339"/>
      <c r="CN22" s="339"/>
      <c r="CO22" s="339"/>
      <c r="CP22" s="339"/>
      <c r="CQ22" s="339"/>
      <c r="CR22" s="339"/>
      <c r="CS22" s="73"/>
      <c r="CT22" s="1"/>
      <c r="CU22" s="1"/>
      <c r="CV22" s="324"/>
      <c r="CW22" s="324"/>
      <c r="CX22" s="1"/>
      <c r="CY22" s="1"/>
      <c r="CZ22" s="1"/>
      <c r="DA22" s="1"/>
      <c r="DB22" s="1"/>
      <c r="DC22" s="1"/>
      <c r="DD22" s="1"/>
      <c r="DE22" s="1"/>
    </row>
    <row r="23" spans="2:109" ht="15" customHeight="1">
      <c r="B23" s="1"/>
      <c r="C23" s="58"/>
      <c r="D23" s="59"/>
      <c r="E23" s="59"/>
      <c r="F23" s="445" t="s">
        <v>61</v>
      </c>
      <c r="G23" s="445"/>
      <c r="H23" s="455"/>
      <c r="I23" s="427">
        <f>'調査票(雇用保険加入者)'!I29</f>
        <v>0</v>
      </c>
      <c r="J23" s="428"/>
      <c r="K23" s="69"/>
      <c r="L23" s="429">
        <f>'調査票(雇用保険加入者)'!I30</f>
        <v>0</v>
      </c>
      <c r="M23" s="429"/>
      <c r="N23" s="429"/>
      <c r="O23" s="429"/>
      <c r="P23" s="429"/>
      <c r="Q23" s="429"/>
      <c r="R23" s="429"/>
      <c r="S23" s="70"/>
      <c r="T23" s="430">
        <f>'調査票(雇用保険加入者)'!I32</f>
        <v>0</v>
      </c>
      <c r="U23" s="428"/>
      <c r="V23" s="69"/>
      <c r="W23" s="429">
        <f>'調査票(雇用保険加入者)'!I34</f>
        <v>0</v>
      </c>
      <c r="X23" s="429"/>
      <c r="Y23" s="429"/>
      <c r="Z23" s="429"/>
      <c r="AA23" s="429"/>
      <c r="AB23" s="429"/>
      <c r="AC23" s="429"/>
      <c r="AD23" s="70"/>
      <c r="AE23" s="430">
        <f>'調査票(雇用保険加入者)'!I38</f>
        <v>0</v>
      </c>
      <c r="AF23" s="428"/>
      <c r="AG23" s="69"/>
      <c r="AH23" s="429">
        <f>'調査票(雇用保険加入者)'!I40</f>
        <v>0</v>
      </c>
      <c r="AI23" s="429"/>
      <c r="AJ23" s="429"/>
      <c r="AK23" s="429"/>
      <c r="AL23" s="429"/>
      <c r="AM23" s="429"/>
      <c r="AN23" s="429"/>
      <c r="AO23" s="71"/>
      <c r="AP23" s="440">
        <f t="shared" si="0"/>
        <v>0</v>
      </c>
      <c r="AQ23" s="441"/>
      <c r="AR23" s="72"/>
      <c r="AS23" s="426">
        <f t="shared" si="1"/>
        <v>0</v>
      </c>
      <c r="AT23" s="426"/>
      <c r="AU23" s="426"/>
      <c r="AV23" s="426"/>
      <c r="AW23" s="426"/>
      <c r="AX23" s="426"/>
      <c r="AY23" s="426"/>
      <c r="AZ23" s="73"/>
      <c r="BA23" s="1"/>
      <c r="BB23" s="427">
        <f>'調査票(雇用保険加入者)'!I29</f>
        <v>0</v>
      </c>
      <c r="BC23" s="428"/>
      <c r="BD23" s="69"/>
      <c r="BE23" s="429">
        <f>'調査票(雇用保険加入者)'!I30</f>
        <v>0</v>
      </c>
      <c r="BF23" s="429"/>
      <c r="BG23" s="429"/>
      <c r="BH23" s="429"/>
      <c r="BI23" s="429"/>
      <c r="BJ23" s="429"/>
      <c r="BK23" s="429"/>
      <c r="BL23" s="74"/>
      <c r="BM23" s="430">
        <f>'調査票(雇用保険加入者)'!I32</f>
        <v>0</v>
      </c>
      <c r="BN23" s="428"/>
      <c r="BO23" s="69"/>
      <c r="BP23" s="429">
        <f>'調査票(雇用保険加入者)'!I34</f>
        <v>0</v>
      </c>
      <c r="BQ23" s="429"/>
      <c r="BR23" s="429"/>
      <c r="BS23" s="429"/>
      <c r="BT23" s="429"/>
      <c r="BU23" s="429"/>
      <c r="BV23" s="429"/>
      <c r="BW23" s="74"/>
      <c r="BX23" s="431">
        <f t="shared" si="2"/>
        <v>0</v>
      </c>
      <c r="BY23" s="428"/>
      <c r="BZ23" s="69"/>
      <c r="CA23" s="425">
        <f t="shared" si="3"/>
        <v>0</v>
      </c>
      <c r="CB23" s="425"/>
      <c r="CC23" s="425"/>
      <c r="CD23" s="425"/>
      <c r="CE23" s="425"/>
      <c r="CF23" s="425"/>
      <c r="CG23" s="425"/>
      <c r="CH23" s="70"/>
      <c r="CI23" s="279"/>
      <c r="CJ23" s="280"/>
      <c r="CK23" s="281"/>
      <c r="CL23" s="339"/>
      <c r="CM23" s="339"/>
      <c r="CN23" s="339"/>
      <c r="CO23" s="339"/>
      <c r="CP23" s="339"/>
      <c r="CQ23" s="339"/>
      <c r="CR23" s="339"/>
      <c r="CS23" s="73"/>
      <c r="CT23" s="1"/>
      <c r="CU23" s="1"/>
      <c r="CV23" s="324"/>
      <c r="CW23" s="324"/>
      <c r="CX23" s="1"/>
      <c r="CY23" s="1"/>
      <c r="CZ23" s="1"/>
      <c r="DA23" s="1"/>
      <c r="DB23" s="1"/>
      <c r="DC23" s="1"/>
      <c r="DD23" s="1"/>
      <c r="DE23" s="1"/>
    </row>
    <row r="24" spans="2:109" ht="15" customHeight="1">
      <c r="B24" s="1"/>
      <c r="C24" s="58"/>
      <c r="D24" s="59"/>
      <c r="E24" s="59"/>
      <c r="F24" s="445" t="s">
        <v>62</v>
      </c>
      <c r="G24" s="445"/>
      <c r="H24" s="455"/>
      <c r="I24" s="427">
        <f>'調査票(雇用保険加入者)'!J29</f>
        <v>0</v>
      </c>
      <c r="J24" s="428"/>
      <c r="K24" s="69"/>
      <c r="L24" s="429">
        <f>'調査票(雇用保険加入者)'!J30</f>
        <v>0</v>
      </c>
      <c r="M24" s="429"/>
      <c r="N24" s="429"/>
      <c r="O24" s="429"/>
      <c r="P24" s="429"/>
      <c r="Q24" s="429"/>
      <c r="R24" s="429"/>
      <c r="S24" s="70"/>
      <c r="T24" s="430">
        <f>'調査票(雇用保険加入者)'!J32</f>
        <v>0</v>
      </c>
      <c r="U24" s="428"/>
      <c r="V24" s="69"/>
      <c r="W24" s="429">
        <f>'調査票(雇用保険加入者)'!J34</f>
        <v>0</v>
      </c>
      <c r="X24" s="429"/>
      <c r="Y24" s="429"/>
      <c r="Z24" s="429"/>
      <c r="AA24" s="429"/>
      <c r="AB24" s="429"/>
      <c r="AC24" s="429"/>
      <c r="AD24" s="70"/>
      <c r="AE24" s="430">
        <f>'調査票(雇用保険加入者)'!J38</f>
        <v>0</v>
      </c>
      <c r="AF24" s="428"/>
      <c r="AG24" s="69"/>
      <c r="AH24" s="429">
        <f>'調査票(雇用保険加入者)'!J40</f>
        <v>0</v>
      </c>
      <c r="AI24" s="429"/>
      <c r="AJ24" s="429"/>
      <c r="AK24" s="429"/>
      <c r="AL24" s="429"/>
      <c r="AM24" s="429"/>
      <c r="AN24" s="429"/>
      <c r="AO24" s="71"/>
      <c r="AP24" s="440">
        <f t="shared" si="0"/>
        <v>0</v>
      </c>
      <c r="AQ24" s="441"/>
      <c r="AR24" s="72"/>
      <c r="AS24" s="426">
        <f t="shared" si="1"/>
        <v>0</v>
      </c>
      <c r="AT24" s="426"/>
      <c r="AU24" s="426"/>
      <c r="AV24" s="426"/>
      <c r="AW24" s="426"/>
      <c r="AX24" s="426"/>
      <c r="AY24" s="426"/>
      <c r="AZ24" s="73"/>
      <c r="BA24" s="1"/>
      <c r="BB24" s="427">
        <f>'調査票(雇用保険加入者)'!J29</f>
        <v>0</v>
      </c>
      <c r="BC24" s="428"/>
      <c r="BD24" s="69"/>
      <c r="BE24" s="429">
        <f>'調査票(雇用保険加入者)'!J30</f>
        <v>0</v>
      </c>
      <c r="BF24" s="429"/>
      <c r="BG24" s="429"/>
      <c r="BH24" s="429"/>
      <c r="BI24" s="429"/>
      <c r="BJ24" s="429"/>
      <c r="BK24" s="429"/>
      <c r="BL24" s="74"/>
      <c r="BM24" s="430">
        <f>'調査票(雇用保険加入者)'!J32</f>
        <v>0</v>
      </c>
      <c r="BN24" s="428"/>
      <c r="BO24" s="69"/>
      <c r="BP24" s="429">
        <f>'調査票(雇用保険加入者)'!J34</f>
        <v>0</v>
      </c>
      <c r="BQ24" s="429"/>
      <c r="BR24" s="429"/>
      <c r="BS24" s="429"/>
      <c r="BT24" s="429"/>
      <c r="BU24" s="429"/>
      <c r="BV24" s="429"/>
      <c r="BW24" s="74"/>
      <c r="BX24" s="431">
        <f t="shared" si="2"/>
        <v>0</v>
      </c>
      <c r="BY24" s="428"/>
      <c r="BZ24" s="69"/>
      <c r="CA24" s="425">
        <f t="shared" si="3"/>
        <v>0</v>
      </c>
      <c r="CB24" s="425"/>
      <c r="CC24" s="425"/>
      <c r="CD24" s="425"/>
      <c r="CE24" s="425"/>
      <c r="CF24" s="425"/>
      <c r="CG24" s="425"/>
      <c r="CH24" s="70"/>
      <c r="CI24" s="279"/>
      <c r="CJ24" s="280"/>
      <c r="CK24" s="281"/>
      <c r="CL24" s="339"/>
      <c r="CM24" s="339"/>
      <c r="CN24" s="339"/>
      <c r="CO24" s="339"/>
      <c r="CP24" s="339"/>
      <c r="CQ24" s="339"/>
      <c r="CR24" s="339"/>
      <c r="CS24" s="73"/>
      <c r="CT24" s="1"/>
      <c r="CU24" s="1"/>
      <c r="CV24" s="545"/>
      <c r="CW24" s="545"/>
      <c r="CX24" s="1"/>
      <c r="CY24" s="1"/>
      <c r="CZ24" s="1"/>
      <c r="DA24" s="1"/>
      <c r="DB24" s="1"/>
      <c r="DC24" s="1"/>
      <c r="DD24" s="1"/>
      <c r="DE24" s="1"/>
    </row>
    <row r="25" spans="2:109" ht="15" customHeight="1">
      <c r="B25" s="1"/>
      <c r="C25" s="58"/>
      <c r="D25" s="59"/>
      <c r="E25" s="59"/>
      <c r="F25" s="445" t="s">
        <v>63</v>
      </c>
      <c r="G25" s="445"/>
      <c r="H25" s="455"/>
      <c r="I25" s="427">
        <f>'調査票(雇用保険加入者)'!K29</f>
        <v>0</v>
      </c>
      <c r="J25" s="428"/>
      <c r="K25" s="69"/>
      <c r="L25" s="429">
        <f>'調査票(雇用保険加入者)'!K30</f>
        <v>0</v>
      </c>
      <c r="M25" s="429"/>
      <c r="N25" s="429"/>
      <c r="O25" s="429"/>
      <c r="P25" s="429"/>
      <c r="Q25" s="429"/>
      <c r="R25" s="429"/>
      <c r="S25" s="70"/>
      <c r="T25" s="430">
        <f>'調査票(雇用保険加入者)'!K32</f>
        <v>0</v>
      </c>
      <c r="U25" s="428"/>
      <c r="V25" s="69"/>
      <c r="W25" s="429">
        <f>'調査票(雇用保険加入者)'!K34</f>
        <v>0</v>
      </c>
      <c r="X25" s="429"/>
      <c r="Y25" s="429"/>
      <c r="Z25" s="429"/>
      <c r="AA25" s="429"/>
      <c r="AB25" s="429"/>
      <c r="AC25" s="429"/>
      <c r="AD25" s="70"/>
      <c r="AE25" s="430">
        <f>'調査票(雇用保険加入者)'!K38</f>
        <v>0</v>
      </c>
      <c r="AF25" s="428"/>
      <c r="AG25" s="69"/>
      <c r="AH25" s="429">
        <f>'調査票(雇用保険加入者)'!K40</f>
        <v>0</v>
      </c>
      <c r="AI25" s="429"/>
      <c r="AJ25" s="429"/>
      <c r="AK25" s="429"/>
      <c r="AL25" s="429"/>
      <c r="AM25" s="429"/>
      <c r="AN25" s="429"/>
      <c r="AO25" s="71"/>
      <c r="AP25" s="440">
        <f t="shared" si="0"/>
        <v>0</v>
      </c>
      <c r="AQ25" s="441"/>
      <c r="AR25" s="72"/>
      <c r="AS25" s="426">
        <f t="shared" si="1"/>
        <v>0</v>
      </c>
      <c r="AT25" s="426"/>
      <c r="AU25" s="426"/>
      <c r="AV25" s="426"/>
      <c r="AW25" s="426"/>
      <c r="AX25" s="426"/>
      <c r="AY25" s="426"/>
      <c r="AZ25" s="73"/>
      <c r="BA25" s="1"/>
      <c r="BB25" s="427">
        <f>'調査票(雇用保険加入者)'!K29</f>
        <v>0</v>
      </c>
      <c r="BC25" s="428"/>
      <c r="BD25" s="69"/>
      <c r="BE25" s="429">
        <f>'調査票(雇用保険加入者)'!K30</f>
        <v>0</v>
      </c>
      <c r="BF25" s="429"/>
      <c r="BG25" s="429"/>
      <c r="BH25" s="429"/>
      <c r="BI25" s="429"/>
      <c r="BJ25" s="429"/>
      <c r="BK25" s="429"/>
      <c r="BL25" s="74"/>
      <c r="BM25" s="430">
        <f>'調査票(雇用保険加入者)'!K32</f>
        <v>0</v>
      </c>
      <c r="BN25" s="428"/>
      <c r="BO25" s="69"/>
      <c r="BP25" s="429">
        <f>'調査票(雇用保険加入者)'!K34</f>
        <v>0</v>
      </c>
      <c r="BQ25" s="429"/>
      <c r="BR25" s="429"/>
      <c r="BS25" s="429"/>
      <c r="BT25" s="429"/>
      <c r="BU25" s="429"/>
      <c r="BV25" s="429"/>
      <c r="BW25" s="74"/>
      <c r="BX25" s="431">
        <f t="shared" si="2"/>
        <v>0</v>
      </c>
      <c r="BY25" s="428"/>
      <c r="BZ25" s="69"/>
      <c r="CA25" s="425">
        <f t="shared" si="3"/>
        <v>0</v>
      </c>
      <c r="CB25" s="425"/>
      <c r="CC25" s="425"/>
      <c r="CD25" s="425"/>
      <c r="CE25" s="425"/>
      <c r="CF25" s="425"/>
      <c r="CG25" s="425"/>
      <c r="CH25" s="70"/>
      <c r="CI25" s="279"/>
      <c r="CJ25" s="280"/>
      <c r="CK25" s="281"/>
      <c r="CL25" s="339"/>
      <c r="CM25" s="339"/>
      <c r="CN25" s="339"/>
      <c r="CO25" s="339"/>
      <c r="CP25" s="339"/>
      <c r="CQ25" s="339"/>
      <c r="CR25" s="339"/>
      <c r="CS25" s="73"/>
      <c r="CT25" s="1"/>
      <c r="CU25" s="1"/>
      <c r="CV25" s="545"/>
      <c r="CW25" s="545"/>
      <c r="CX25" s="1"/>
      <c r="CY25" s="1"/>
      <c r="CZ25" s="1"/>
      <c r="DA25" s="1"/>
      <c r="DB25" s="1"/>
      <c r="DC25" s="1"/>
      <c r="DD25" s="1"/>
      <c r="DE25" s="1"/>
    </row>
    <row r="26" spans="2:109" ht="15" customHeight="1">
      <c r="B26" s="1"/>
      <c r="C26" s="58"/>
      <c r="D26" s="59"/>
      <c r="E26" s="59"/>
      <c r="F26" s="445" t="s">
        <v>64</v>
      </c>
      <c r="G26" s="445"/>
      <c r="H26" s="455"/>
      <c r="I26" s="427">
        <f>'調査票(雇用保険加入者)'!L29</f>
        <v>0</v>
      </c>
      <c r="J26" s="428"/>
      <c r="K26" s="69"/>
      <c r="L26" s="429">
        <f>'調査票(雇用保険加入者)'!L30</f>
        <v>0</v>
      </c>
      <c r="M26" s="429"/>
      <c r="N26" s="429"/>
      <c r="O26" s="429"/>
      <c r="P26" s="429"/>
      <c r="Q26" s="429"/>
      <c r="R26" s="429"/>
      <c r="S26" s="70"/>
      <c r="T26" s="430">
        <f>'調査票(雇用保険加入者)'!L32</f>
        <v>0</v>
      </c>
      <c r="U26" s="428"/>
      <c r="V26" s="69"/>
      <c r="W26" s="429">
        <f>'調査票(雇用保険加入者)'!L34</f>
        <v>0</v>
      </c>
      <c r="X26" s="429"/>
      <c r="Y26" s="429"/>
      <c r="Z26" s="429"/>
      <c r="AA26" s="429"/>
      <c r="AB26" s="429"/>
      <c r="AC26" s="429"/>
      <c r="AD26" s="70"/>
      <c r="AE26" s="430">
        <f>'調査票(雇用保険加入者)'!L38</f>
        <v>0</v>
      </c>
      <c r="AF26" s="428"/>
      <c r="AG26" s="69"/>
      <c r="AH26" s="429">
        <f>'調査票(雇用保険加入者)'!L40</f>
        <v>0</v>
      </c>
      <c r="AI26" s="429"/>
      <c r="AJ26" s="429"/>
      <c r="AK26" s="429"/>
      <c r="AL26" s="429"/>
      <c r="AM26" s="429"/>
      <c r="AN26" s="429"/>
      <c r="AO26" s="71"/>
      <c r="AP26" s="440">
        <f t="shared" si="0"/>
        <v>0</v>
      </c>
      <c r="AQ26" s="441"/>
      <c r="AR26" s="72"/>
      <c r="AS26" s="426">
        <f t="shared" si="1"/>
        <v>0</v>
      </c>
      <c r="AT26" s="426"/>
      <c r="AU26" s="426"/>
      <c r="AV26" s="426"/>
      <c r="AW26" s="426"/>
      <c r="AX26" s="426"/>
      <c r="AY26" s="426"/>
      <c r="AZ26" s="73"/>
      <c r="BA26" s="1"/>
      <c r="BB26" s="427">
        <f>'調査票(雇用保険加入者)'!L29</f>
        <v>0</v>
      </c>
      <c r="BC26" s="428"/>
      <c r="BD26" s="69"/>
      <c r="BE26" s="429">
        <f>'調査票(雇用保険加入者)'!L30</f>
        <v>0</v>
      </c>
      <c r="BF26" s="429"/>
      <c r="BG26" s="429"/>
      <c r="BH26" s="429"/>
      <c r="BI26" s="429"/>
      <c r="BJ26" s="429"/>
      <c r="BK26" s="429"/>
      <c r="BL26" s="74"/>
      <c r="BM26" s="430">
        <f>'調査票(雇用保険加入者)'!L32</f>
        <v>0</v>
      </c>
      <c r="BN26" s="428"/>
      <c r="BO26" s="69"/>
      <c r="BP26" s="429">
        <f>'調査票(雇用保険加入者)'!L34</f>
        <v>0</v>
      </c>
      <c r="BQ26" s="429"/>
      <c r="BR26" s="429"/>
      <c r="BS26" s="429"/>
      <c r="BT26" s="429"/>
      <c r="BU26" s="429"/>
      <c r="BV26" s="429"/>
      <c r="BW26" s="74"/>
      <c r="BX26" s="431">
        <f t="shared" si="2"/>
        <v>0</v>
      </c>
      <c r="BY26" s="428"/>
      <c r="BZ26" s="69"/>
      <c r="CA26" s="425">
        <f t="shared" si="3"/>
        <v>0</v>
      </c>
      <c r="CB26" s="425"/>
      <c r="CC26" s="425"/>
      <c r="CD26" s="425"/>
      <c r="CE26" s="425"/>
      <c r="CF26" s="425"/>
      <c r="CG26" s="425"/>
      <c r="CH26" s="70"/>
      <c r="CI26" s="279"/>
      <c r="CJ26" s="280"/>
      <c r="CK26" s="281"/>
      <c r="CL26" s="339"/>
      <c r="CM26" s="339"/>
      <c r="CN26" s="339"/>
      <c r="CO26" s="339"/>
      <c r="CP26" s="339"/>
      <c r="CQ26" s="339"/>
      <c r="CR26" s="339"/>
      <c r="CS26" s="73"/>
      <c r="CT26" s="1"/>
      <c r="CU26" s="1"/>
      <c r="CV26" s="545"/>
      <c r="CW26" s="545"/>
      <c r="CX26" s="1"/>
      <c r="CY26" s="1"/>
      <c r="CZ26" s="1"/>
      <c r="DA26" s="1"/>
      <c r="DB26" s="1"/>
      <c r="DC26" s="1"/>
      <c r="DD26" s="1"/>
      <c r="DE26" s="1"/>
    </row>
    <row r="27" spans="2:109" ht="15" customHeight="1">
      <c r="B27" s="1"/>
      <c r="C27" s="58"/>
      <c r="D27" s="59"/>
      <c r="E27" s="59"/>
      <c r="F27" s="445" t="s">
        <v>65</v>
      </c>
      <c r="G27" s="445"/>
      <c r="H27" s="455"/>
      <c r="I27" s="427">
        <f>'調査票(雇用保険加入者)'!M29</f>
        <v>0</v>
      </c>
      <c r="J27" s="428"/>
      <c r="K27" s="69"/>
      <c r="L27" s="429">
        <f>'調査票(雇用保険加入者)'!M30</f>
        <v>0</v>
      </c>
      <c r="M27" s="429"/>
      <c r="N27" s="429"/>
      <c r="O27" s="429"/>
      <c r="P27" s="429"/>
      <c r="Q27" s="429"/>
      <c r="R27" s="429"/>
      <c r="S27" s="70"/>
      <c r="T27" s="430">
        <f>'調査票(雇用保険加入者)'!M32</f>
        <v>0</v>
      </c>
      <c r="U27" s="428"/>
      <c r="V27" s="69"/>
      <c r="W27" s="429">
        <f>'調査票(雇用保険加入者)'!M34</f>
        <v>0</v>
      </c>
      <c r="X27" s="429"/>
      <c r="Y27" s="429"/>
      <c r="Z27" s="429"/>
      <c r="AA27" s="429"/>
      <c r="AB27" s="429"/>
      <c r="AC27" s="429"/>
      <c r="AD27" s="70"/>
      <c r="AE27" s="430">
        <f>'調査票(雇用保険加入者)'!M38</f>
        <v>0</v>
      </c>
      <c r="AF27" s="428"/>
      <c r="AG27" s="69"/>
      <c r="AH27" s="429">
        <f>'調査票(雇用保険加入者)'!M40</f>
        <v>0</v>
      </c>
      <c r="AI27" s="429"/>
      <c r="AJ27" s="429"/>
      <c r="AK27" s="429"/>
      <c r="AL27" s="429"/>
      <c r="AM27" s="429"/>
      <c r="AN27" s="429"/>
      <c r="AO27" s="71"/>
      <c r="AP27" s="440">
        <f t="shared" si="0"/>
        <v>0</v>
      </c>
      <c r="AQ27" s="441"/>
      <c r="AR27" s="72"/>
      <c r="AS27" s="426">
        <f t="shared" si="1"/>
        <v>0</v>
      </c>
      <c r="AT27" s="426"/>
      <c r="AU27" s="426"/>
      <c r="AV27" s="426"/>
      <c r="AW27" s="426"/>
      <c r="AX27" s="426"/>
      <c r="AY27" s="426"/>
      <c r="AZ27" s="73"/>
      <c r="BA27" s="1"/>
      <c r="BB27" s="427">
        <f>'調査票(雇用保険加入者)'!M29</f>
        <v>0</v>
      </c>
      <c r="BC27" s="428"/>
      <c r="BD27" s="69"/>
      <c r="BE27" s="429">
        <f>'調査票(雇用保険加入者)'!M30</f>
        <v>0</v>
      </c>
      <c r="BF27" s="429"/>
      <c r="BG27" s="429"/>
      <c r="BH27" s="429"/>
      <c r="BI27" s="429"/>
      <c r="BJ27" s="429"/>
      <c r="BK27" s="429"/>
      <c r="BL27" s="74"/>
      <c r="BM27" s="430">
        <f>'調査票(雇用保険加入者)'!M32</f>
        <v>0</v>
      </c>
      <c r="BN27" s="428"/>
      <c r="BO27" s="69"/>
      <c r="BP27" s="429">
        <f>'調査票(雇用保険加入者)'!M34</f>
        <v>0</v>
      </c>
      <c r="BQ27" s="429"/>
      <c r="BR27" s="429"/>
      <c r="BS27" s="429"/>
      <c r="BT27" s="429"/>
      <c r="BU27" s="429"/>
      <c r="BV27" s="429"/>
      <c r="BW27" s="74"/>
      <c r="BX27" s="431">
        <f t="shared" si="2"/>
        <v>0</v>
      </c>
      <c r="BY27" s="428"/>
      <c r="BZ27" s="69"/>
      <c r="CA27" s="425">
        <f t="shared" si="3"/>
        <v>0</v>
      </c>
      <c r="CB27" s="425"/>
      <c r="CC27" s="425"/>
      <c r="CD27" s="425"/>
      <c r="CE27" s="425"/>
      <c r="CF27" s="425"/>
      <c r="CG27" s="425"/>
      <c r="CH27" s="70"/>
      <c r="CI27" s="279"/>
      <c r="CJ27" s="280"/>
      <c r="CK27" s="281"/>
      <c r="CL27" s="339"/>
      <c r="CM27" s="339"/>
      <c r="CN27" s="339"/>
      <c r="CO27" s="339"/>
      <c r="CP27" s="339"/>
      <c r="CQ27" s="339"/>
      <c r="CR27" s="339"/>
      <c r="CS27" s="73"/>
      <c r="CT27" s="1"/>
      <c r="CU27" s="1"/>
      <c r="CV27" s="545"/>
      <c r="CW27" s="545"/>
      <c r="CX27" s="1"/>
      <c r="CY27" s="1"/>
      <c r="CZ27" s="1"/>
      <c r="DA27" s="1"/>
      <c r="DB27" s="1"/>
      <c r="DC27" s="1"/>
      <c r="DD27" s="1"/>
      <c r="DE27" s="1"/>
    </row>
    <row r="28" spans="2:109" ht="15" customHeight="1">
      <c r="B28" s="1"/>
      <c r="C28" s="58"/>
      <c r="D28" s="59"/>
      <c r="E28" s="59"/>
      <c r="F28" s="445" t="s">
        <v>81</v>
      </c>
      <c r="G28" s="445"/>
      <c r="H28" s="455"/>
      <c r="I28" s="427">
        <f>'調査票(雇用保険加入者)'!N29</f>
        <v>0</v>
      </c>
      <c r="J28" s="428"/>
      <c r="K28" s="69"/>
      <c r="L28" s="429">
        <f>'調査票(雇用保険加入者)'!N30</f>
        <v>0</v>
      </c>
      <c r="M28" s="429"/>
      <c r="N28" s="429"/>
      <c r="O28" s="429"/>
      <c r="P28" s="429"/>
      <c r="Q28" s="429"/>
      <c r="R28" s="429"/>
      <c r="S28" s="70"/>
      <c r="T28" s="430">
        <f>'調査票(雇用保険加入者)'!N32</f>
        <v>0</v>
      </c>
      <c r="U28" s="428"/>
      <c r="V28" s="69"/>
      <c r="W28" s="429">
        <f>'調査票(雇用保険加入者)'!N34</f>
        <v>0</v>
      </c>
      <c r="X28" s="429"/>
      <c r="Y28" s="429"/>
      <c r="Z28" s="429"/>
      <c r="AA28" s="429"/>
      <c r="AB28" s="429"/>
      <c r="AC28" s="429"/>
      <c r="AD28" s="70"/>
      <c r="AE28" s="430">
        <f>'調査票(雇用保険加入者)'!N38</f>
        <v>0</v>
      </c>
      <c r="AF28" s="428"/>
      <c r="AG28" s="69"/>
      <c r="AH28" s="429">
        <f>'調査票(雇用保険加入者)'!N40</f>
        <v>0</v>
      </c>
      <c r="AI28" s="429"/>
      <c r="AJ28" s="429"/>
      <c r="AK28" s="429"/>
      <c r="AL28" s="429"/>
      <c r="AM28" s="429"/>
      <c r="AN28" s="429"/>
      <c r="AO28" s="71"/>
      <c r="AP28" s="440">
        <f t="shared" si="0"/>
        <v>0</v>
      </c>
      <c r="AQ28" s="441"/>
      <c r="AR28" s="72"/>
      <c r="AS28" s="426">
        <f t="shared" si="1"/>
        <v>0</v>
      </c>
      <c r="AT28" s="426"/>
      <c r="AU28" s="426"/>
      <c r="AV28" s="426"/>
      <c r="AW28" s="426"/>
      <c r="AX28" s="426"/>
      <c r="AY28" s="426"/>
      <c r="AZ28" s="73"/>
      <c r="BA28" s="1"/>
      <c r="BB28" s="427">
        <f>'調査票(雇用保険加入者)'!N29</f>
        <v>0</v>
      </c>
      <c r="BC28" s="428"/>
      <c r="BD28" s="69"/>
      <c r="BE28" s="429">
        <f>'調査票(雇用保険加入者)'!N30</f>
        <v>0</v>
      </c>
      <c r="BF28" s="429"/>
      <c r="BG28" s="429"/>
      <c r="BH28" s="429"/>
      <c r="BI28" s="429"/>
      <c r="BJ28" s="429"/>
      <c r="BK28" s="429"/>
      <c r="BL28" s="74"/>
      <c r="BM28" s="430">
        <f>'調査票(雇用保険加入者)'!N32</f>
        <v>0</v>
      </c>
      <c r="BN28" s="428"/>
      <c r="BO28" s="69"/>
      <c r="BP28" s="429">
        <f>'調査票(雇用保険加入者)'!N34</f>
        <v>0</v>
      </c>
      <c r="BQ28" s="429"/>
      <c r="BR28" s="429"/>
      <c r="BS28" s="429"/>
      <c r="BT28" s="429"/>
      <c r="BU28" s="429"/>
      <c r="BV28" s="429"/>
      <c r="BW28" s="74"/>
      <c r="BX28" s="431">
        <f t="shared" si="2"/>
        <v>0</v>
      </c>
      <c r="BY28" s="428"/>
      <c r="BZ28" s="69"/>
      <c r="CA28" s="425">
        <f t="shared" si="3"/>
        <v>0</v>
      </c>
      <c r="CB28" s="425"/>
      <c r="CC28" s="425"/>
      <c r="CD28" s="425"/>
      <c r="CE28" s="425"/>
      <c r="CF28" s="425"/>
      <c r="CG28" s="425"/>
      <c r="CH28" s="70"/>
      <c r="CI28" s="279"/>
      <c r="CJ28" s="280"/>
      <c r="CK28" s="281"/>
      <c r="CL28" s="339"/>
      <c r="CM28" s="339"/>
      <c r="CN28" s="339"/>
      <c r="CO28" s="339"/>
      <c r="CP28" s="339"/>
      <c r="CQ28" s="339"/>
      <c r="CR28" s="339"/>
      <c r="CS28" s="73"/>
      <c r="CT28" s="1"/>
      <c r="CU28" s="1"/>
      <c r="CV28" s="545"/>
      <c r="CW28" s="545"/>
      <c r="CX28" s="1"/>
      <c r="CY28" s="1"/>
      <c r="CZ28" s="1"/>
      <c r="DA28" s="1"/>
      <c r="DB28" s="1"/>
      <c r="DC28" s="1"/>
      <c r="DD28" s="1"/>
      <c r="DE28" s="1"/>
    </row>
    <row r="29" spans="2:109" ht="15" customHeight="1">
      <c r="B29" s="1"/>
      <c r="C29" s="58"/>
      <c r="D29" s="59"/>
      <c r="E29" s="59"/>
      <c r="F29" s="445" t="s">
        <v>82</v>
      </c>
      <c r="G29" s="445"/>
      <c r="H29" s="455"/>
      <c r="I29" s="427">
        <f>'調査票(雇用保険加入者)'!O29</f>
        <v>0</v>
      </c>
      <c r="J29" s="428"/>
      <c r="K29" s="69"/>
      <c r="L29" s="429">
        <f>'調査票(雇用保険加入者)'!O30</f>
        <v>0</v>
      </c>
      <c r="M29" s="429"/>
      <c r="N29" s="429"/>
      <c r="O29" s="429"/>
      <c r="P29" s="429"/>
      <c r="Q29" s="429"/>
      <c r="R29" s="429"/>
      <c r="S29" s="70"/>
      <c r="T29" s="430">
        <f>'調査票(雇用保険加入者)'!O32</f>
        <v>0</v>
      </c>
      <c r="U29" s="428"/>
      <c r="V29" s="69"/>
      <c r="W29" s="429">
        <f>'調査票(雇用保険加入者)'!O34</f>
        <v>0</v>
      </c>
      <c r="X29" s="429"/>
      <c r="Y29" s="429"/>
      <c r="Z29" s="429"/>
      <c r="AA29" s="429"/>
      <c r="AB29" s="429"/>
      <c r="AC29" s="429"/>
      <c r="AD29" s="70"/>
      <c r="AE29" s="430">
        <f>'調査票(雇用保険加入者)'!O38</f>
        <v>0</v>
      </c>
      <c r="AF29" s="428"/>
      <c r="AG29" s="69"/>
      <c r="AH29" s="429">
        <f>'調査票(雇用保険加入者)'!O40</f>
        <v>0</v>
      </c>
      <c r="AI29" s="429"/>
      <c r="AJ29" s="429"/>
      <c r="AK29" s="429"/>
      <c r="AL29" s="429"/>
      <c r="AM29" s="429"/>
      <c r="AN29" s="429"/>
      <c r="AO29" s="71"/>
      <c r="AP29" s="440">
        <f t="shared" si="0"/>
        <v>0</v>
      </c>
      <c r="AQ29" s="441"/>
      <c r="AR29" s="72"/>
      <c r="AS29" s="426">
        <f t="shared" si="1"/>
        <v>0</v>
      </c>
      <c r="AT29" s="426"/>
      <c r="AU29" s="426"/>
      <c r="AV29" s="426"/>
      <c r="AW29" s="426"/>
      <c r="AX29" s="426"/>
      <c r="AY29" s="426"/>
      <c r="AZ29" s="73"/>
      <c r="BA29" s="1"/>
      <c r="BB29" s="427">
        <f>'調査票(雇用保険加入者)'!O29</f>
        <v>0</v>
      </c>
      <c r="BC29" s="428"/>
      <c r="BD29" s="69"/>
      <c r="BE29" s="429">
        <f>'調査票(雇用保険加入者)'!O30</f>
        <v>0</v>
      </c>
      <c r="BF29" s="429"/>
      <c r="BG29" s="429"/>
      <c r="BH29" s="429"/>
      <c r="BI29" s="429"/>
      <c r="BJ29" s="429"/>
      <c r="BK29" s="429"/>
      <c r="BL29" s="74"/>
      <c r="BM29" s="430">
        <f>'調査票(雇用保険加入者)'!O32</f>
        <v>0</v>
      </c>
      <c r="BN29" s="428"/>
      <c r="BO29" s="69"/>
      <c r="BP29" s="429">
        <f>'調査票(雇用保険加入者)'!O34</f>
        <v>0</v>
      </c>
      <c r="BQ29" s="429"/>
      <c r="BR29" s="429"/>
      <c r="BS29" s="429"/>
      <c r="BT29" s="429"/>
      <c r="BU29" s="429"/>
      <c r="BV29" s="429"/>
      <c r="BW29" s="74"/>
      <c r="BX29" s="431">
        <f t="shared" si="2"/>
        <v>0</v>
      </c>
      <c r="BY29" s="428"/>
      <c r="BZ29" s="69"/>
      <c r="CA29" s="425">
        <f t="shared" si="3"/>
        <v>0</v>
      </c>
      <c r="CB29" s="425"/>
      <c r="CC29" s="425"/>
      <c r="CD29" s="425"/>
      <c r="CE29" s="425"/>
      <c r="CF29" s="425"/>
      <c r="CG29" s="425"/>
      <c r="CH29" s="70"/>
      <c r="CI29" s="279"/>
      <c r="CJ29" s="280"/>
      <c r="CK29" s="281"/>
      <c r="CL29" s="339"/>
      <c r="CM29" s="339"/>
      <c r="CN29" s="339"/>
      <c r="CO29" s="339"/>
      <c r="CP29" s="339"/>
      <c r="CQ29" s="339"/>
      <c r="CR29" s="339"/>
      <c r="CS29" s="73"/>
      <c r="CT29" s="1"/>
      <c r="CU29" s="1"/>
      <c r="CV29" s="545"/>
      <c r="CW29" s="545"/>
      <c r="CX29" s="1"/>
      <c r="CY29" s="1"/>
      <c r="CZ29" s="1"/>
      <c r="DA29" s="1"/>
      <c r="DB29" s="1"/>
      <c r="DC29" s="1"/>
      <c r="DD29" s="1"/>
      <c r="DE29" s="1"/>
    </row>
    <row r="30" spans="2:109" ht="15" customHeight="1">
      <c r="B30" s="1"/>
      <c r="C30" s="58"/>
      <c r="D30" s="59"/>
      <c r="E30" s="59"/>
      <c r="F30" s="381" t="s">
        <v>83</v>
      </c>
      <c r="G30" s="381"/>
      <c r="H30" s="455"/>
      <c r="I30" s="427">
        <f>'調査票(雇用保険加入者)'!P29</f>
        <v>0</v>
      </c>
      <c r="J30" s="428"/>
      <c r="K30" s="69"/>
      <c r="L30" s="429">
        <f>'調査票(雇用保険加入者)'!P30</f>
        <v>0</v>
      </c>
      <c r="M30" s="429"/>
      <c r="N30" s="429"/>
      <c r="O30" s="429"/>
      <c r="P30" s="429"/>
      <c r="Q30" s="429"/>
      <c r="R30" s="429"/>
      <c r="S30" s="70"/>
      <c r="T30" s="430">
        <f>'調査票(雇用保険加入者)'!P32</f>
        <v>0</v>
      </c>
      <c r="U30" s="428"/>
      <c r="V30" s="69"/>
      <c r="W30" s="429">
        <f>'調査票(雇用保険加入者)'!P34</f>
        <v>0</v>
      </c>
      <c r="X30" s="429"/>
      <c r="Y30" s="429"/>
      <c r="Z30" s="429"/>
      <c r="AA30" s="429"/>
      <c r="AB30" s="429"/>
      <c r="AC30" s="429"/>
      <c r="AD30" s="70"/>
      <c r="AE30" s="430">
        <f>'調査票(雇用保険加入者)'!P38</f>
        <v>0</v>
      </c>
      <c r="AF30" s="428"/>
      <c r="AG30" s="69"/>
      <c r="AH30" s="429">
        <f>'調査票(雇用保険加入者)'!P40</f>
        <v>0</v>
      </c>
      <c r="AI30" s="429"/>
      <c r="AJ30" s="429"/>
      <c r="AK30" s="429"/>
      <c r="AL30" s="429"/>
      <c r="AM30" s="429"/>
      <c r="AN30" s="429"/>
      <c r="AO30" s="71"/>
      <c r="AP30" s="440">
        <f t="shared" si="0"/>
        <v>0</v>
      </c>
      <c r="AQ30" s="441"/>
      <c r="AR30" s="72"/>
      <c r="AS30" s="426">
        <f t="shared" si="1"/>
        <v>0</v>
      </c>
      <c r="AT30" s="426"/>
      <c r="AU30" s="426"/>
      <c r="AV30" s="426"/>
      <c r="AW30" s="426"/>
      <c r="AX30" s="426"/>
      <c r="AY30" s="426"/>
      <c r="AZ30" s="73"/>
      <c r="BA30" s="1"/>
      <c r="BB30" s="427">
        <f>'調査票(雇用保険加入者)'!P29</f>
        <v>0</v>
      </c>
      <c r="BC30" s="428"/>
      <c r="BD30" s="69"/>
      <c r="BE30" s="429">
        <f>'調査票(雇用保険加入者)'!P30</f>
        <v>0</v>
      </c>
      <c r="BF30" s="429"/>
      <c r="BG30" s="429"/>
      <c r="BH30" s="429"/>
      <c r="BI30" s="429"/>
      <c r="BJ30" s="429"/>
      <c r="BK30" s="429"/>
      <c r="BL30" s="74"/>
      <c r="BM30" s="430">
        <f>'調査票(雇用保険加入者)'!P32</f>
        <v>0</v>
      </c>
      <c r="BN30" s="428"/>
      <c r="BO30" s="69"/>
      <c r="BP30" s="429">
        <f>'調査票(雇用保険加入者)'!P34</f>
        <v>0</v>
      </c>
      <c r="BQ30" s="429"/>
      <c r="BR30" s="429"/>
      <c r="BS30" s="429"/>
      <c r="BT30" s="429"/>
      <c r="BU30" s="429"/>
      <c r="BV30" s="429"/>
      <c r="BW30" s="74"/>
      <c r="BX30" s="431">
        <f t="shared" si="2"/>
        <v>0</v>
      </c>
      <c r="BY30" s="428"/>
      <c r="BZ30" s="69"/>
      <c r="CA30" s="425">
        <f t="shared" si="3"/>
        <v>0</v>
      </c>
      <c r="CB30" s="425"/>
      <c r="CC30" s="425"/>
      <c r="CD30" s="425"/>
      <c r="CE30" s="425"/>
      <c r="CF30" s="425"/>
      <c r="CG30" s="425"/>
      <c r="CH30" s="70"/>
      <c r="CI30" s="279"/>
      <c r="CJ30" s="280"/>
      <c r="CK30" s="281"/>
      <c r="CL30" s="339"/>
      <c r="CM30" s="339"/>
      <c r="CN30" s="339"/>
      <c r="CO30" s="339"/>
      <c r="CP30" s="339"/>
      <c r="CQ30" s="339"/>
      <c r="CR30" s="339"/>
      <c r="CS30" s="73"/>
      <c r="CT30" s="1"/>
      <c r="CU30" s="1"/>
      <c r="CV30" s="545"/>
      <c r="CW30" s="545"/>
      <c r="CX30" s="1"/>
      <c r="CY30" s="1"/>
      <c r="CZ30" s="1"/>
      <c r="DA30" s="1"/>
      <c r="DB30" s="1"/>
      <c r="DC30" s="1"/>
      <c r="DD30" s="1"/>
      <c r="DE30" s="1"/>
    </row>
    <row r="31" spans="2:109" ht="15" customHeight="1">
      <c r="B31" s="1"/>
      <c r="C31" s="436" t="s">
        <v>39</v>
      </c>
      <c r="D31" s="437"/>
      <c r="E31" s="437"/>
      <c r="F31" s="442" t="s">
        <v>189</v>
      </c>
      <c r="G31" s="443"/>
      <c r="H31" s="75" t="s">
        <v>23</v>
      </c>
      <c r="I31" s="427">
        <f>'調査票(雇用保険加入者)'!Q29</f>
        <v>0</v>
      </c>
      <c r="J31" s="428"/>
      <c r="K31" s="69"/>
      <c r="L31" s="429">
        <f>'調査票(雇用保険加入者)'!Q30</f>
        <v>0</v>
      </c>
      <c r="M31" s="429"/>
      <c r="N31" s="429"/>
      <c r="O31" s="429"/>
      <c r="P31" s="429"/>
      <c r="Q31" s="429"/>
      <c r="R31" s="429"/>
      <c r="S31" s="70"/>
      <c r="T31" s="430">
        <f>'調査票(雇用保険加入者)'!Q32</f>
        <v>0</v>
      </c>
      <c r="U31" s="428"/>
      <c r="V31" s="69"/>
      <c r="W31" s="429">
        <f>'調査票(雇用保険加入者)'!Q34</f>
        <v>0</v>
      </c>
      <c r="X31" s="429"/>
      <c r="Y31" s="429"/>
      <c r="Z31" s="429"/>
      <c r="AA31" s="429"/>
      <c r="AB31" s="429"/>
      <c r="AC31" s="429"/>
      <c r="AD31" s="70"/>
      <c r="AE31" s="430">
        <f>'調査票(雇用保険加入者)'!Q38</f>
        <v>0</v>
      </c>
      <c r="AF31" s="428"/>
      <c r="AG31" s="69"/>
      <c r="AH31" s="429">
        <f>'調査票(雇用保険加入者)'!Q40</f>
        <v>0</v>
      </c>
      <c r="AI31" s="429"/>
      <c r="AJ31" s="429"/>
      <c r="AK31" s="429"/>
      <c r="AL31" s="429"/>
      <c r="AM31" s="429"/>
      <c r="AN31" s="429"/>
      <c r="AO31" s="71"/>
      <c r="AP31" s="440">
        <f t="shared" si="0"/>
        <v>0</v>
      </c>
      <c r="AQ31" s="441"/>
      <c r="AR31" s="72"/>
      <c r="AS31" s="426">
        <f t="shared" si="1"/>
        <v>0</v>
      </c>
      <c r="AT31" s="426"/>
      <c r="AU31" s="426"/>
      <c r="AV31" s="426"/>
      <c r="AW31" s="426"/>
      <c r="AX31" s="426"/>
      <c r="AY31" s="426"/>
      <c r="AZ31" s="73"/>
      <c r="BA31" s="1"/>
      <c r="BB31" s="427">
        <f>'調査票(雇用保険加入者)'!Q29</f>
        <v>0</v>
      </c>
      <c r="BC31" s="428"/>
      <c r="BD31" s="69"/>
      <c r="BE31" s="429">
        <f>'調査票(雇用保険加入者)'!Q30</f>
        <v>0</v>
      </c>
      <c r="BF31" s="429"/>
      <c r="BG31" s="429"/>
      <c r="BH31" s="429"/>
      <c r="BI31" s="429"/>
      <c r="BJ31" s="429"/>
      <c r="BK31" s="429"/>
      <c r="BL31" s="74"/>
      <c r="BM31" s="430">
        <f>'調査票(雇用保険加入者)'!Q32</f>
        <v>0</v>
      </c>
      <c r="BN31" s="428"/>
      <c r="BO31" s="69"/>
      <c r="BP31" s="429">
        <f>'調査票(雇用保険加入者)'!Q34</f>
        <v>0</v>
      </c>
      <c r="BQ31" s="429"/>
      <c r="BR31" s="429"/>
      <c r="BS31" s="429"/>
      <c r="BT31" s="429"/>
      <c r="BU31" s="429"/>
      <c r="BV31" s="429"/>
      <c r="BW31" s="74"/>
      <c r="BX31" s="431">
        <f t="shared" si="2"/>
        <v>0</v>
      </c>
      <c r="BY31" s="428"/>
      <c r="BZ31" s="69"/>
      <c r="CA31" s="425">
        <f t="shared" si="3"/>
        <v>0</v>
      </c>
      <c r="CB31" s="425"/>
      <c r="CC31" s="425"/>
      <c r="CD31" s="425"/>
      <c r="CE31" s="425"/>
      <c r="CF31" s="425"/>
      <c r="CG31" s="425"/>
      <c r="CH31" s="70"/>
      <c r="CI31" s="279"/>
      <c r="CJ31" s="280"/>
      <c r="CK31" s="281"/>
      <c r="CL31" s="339"/>
      <c r="CM31" s="339"/>
      <c r="CN31" s="339"/>
      <c r="CO31" s="339"/>
      <c r="CP31" s="339"/>
      <c r="CQ31" s="339"/>
      <c r="CR31" s="339"/>
      <c r="CS31" s="73"/>
      <c r="CT31" s="1"/>
      <c r="CU31" s="1"/>
      <c r="CV31" s="325"/>
      <c r="CW31" s="325"/>
      <c r="CX31" s="1"/>
      <c r="CY31" s="1"/>
      <c r="CZ31" s="1"/>
      <c r="DA31" s="1"/>
      <c r="DB31" s="1"/>
      <c r="DC31" s="1"/>
      <c r="DD31" s="1"/>
      <c r="DE31" s="1"/>
    </row>
    <row r="32" spans="2:109" ht="15" customHeight="1">
      <c r="B32" s="1"/>
      <c r="C32" s="436" t="s">
        <v>39</v>
      </c>
      <c r="D32" s="437"/>
      <c r="E32" s="437"/>
      <c r="F32" s="444" t="s">
        <v>190</v>
      </c>
      <c r="G32" s="443"/>
      <c r="H32" s="75" t="s">
        <v>23</v>
      </c>
      <c r="I32" s="427">
        <f>'調査票(雇用保険加入者)'!R29</f>
        <v>0</v>
      </c>
      <c r="J32" s="428"/>
      <c r="K32" s="69"/>
      <c r="L32" s="429">
        <f>'調査票(雇用保険加入者)'!R30</f>
        <v>0</v>
      </c>
      <c r="M32" s="429"/>
      <c r="N32" s="429"/>
      <c r="O32" s="429"/>
      <c r="P32" s="429"/>
      <c r="Q32" s="429"/>
      <c r="R32" s="429"/>
      <c r="S32" s="70"/>
      <c r="T32" s="430">
        <f>'調査票(雇用保険加入者)'!R32</f>
        <v>0</v>
      </c>
      <c r="U32" s="428"/>
      <c r="V32" s="69"/>
      <c r="W32" s="429">
        <f>'調査票(雇用保険加入者)'!R34</f>
        <v>0</v>
      </c>
      <c r="X32" s="429"/>
      <c r="Y32" s="429"/>
      <c r="Z32" s="429"/>
      <c r="AA32" s="429"/>
      <c r="AB32" s="429"/>
      <c r="AC32" s="429"/>
      <c r="AD32" s="70"/>
      <c r="AE32" s="430">
        <f>'調査票(雇用保険加入者)'!R38</f>
        <v>0</v>
      </c>
      <c r="AF32" s="428"/>
      <c r="AG32" s="69"/>
      <c r="AH32" s="429">
        <f>'調査票(雇用保険加入者)'!R40</f>
        <v>0</v>
      </c>
      <c r="AI32" s="429"/>
      <c r="AJ32" s="429"/>
      <c r="AK32" s="429"/>
      <c r="AL32" s="429"/>
      <c r="AM32" s="429"/>
      <c r="AN32" s="429"/>
      <c r="AO32" s="71"/>
      <c r="AP32" s="440">
        <f t="shared" si="0"/>
        <v>0</v>
      </c>
      <c r="AQ32" s="441"/>
      <c r="AR32" s="72"/>
      <c r="AS32" s="426">
        <f t="shared" si="1"/>
        <v>0</v>
      </c>
      <c r="AT32" s="426"/>
      <c r="AU32" s="426"/>
      <c r="AV32" s="426"/>
      <c r="AW32" s="426"/>
      <c r="AX32" s="426"/>
      <c r="AY32" s="426"/>
      <c r="AZ32" s="73"/>
      <c r="BA32" s="1"/>
      <c r="BB32" s="427">
        <f>'調査票(雇用保険加入者)'!R29</f>
        <v>0</v>
      </c>
      <c r="BC32" s="428"/>
      <c r="BD32" s="69"/>
      <c r="BE32" s="429">
        <f>'調査票(雇用保険加入者)'!R30</f>
        <v>0</v>
      </c>
      <c r="BF32" s="429"/>
      <c r="BG32" s="429"/>
      <c r="BH32" s="429"/>
      <c r="BI32" s="429"/>
      <c r="BJ32" s="429"/>
      <c r="BK32" s="429"/>
      <c r="BL32" s="74"/>
      <c r="BM32" s="430">
        <f>'調査票(雇用保険加入者)'!R32</f>
        <v>0</v>
      </c>
      <c r="BN32" s="428"/>
      <c r="BO32" s="69"/>
      <c r="BP32" s="429">
        <f>'調査票(雇用保険加入者)'!R34</f>
        <v>0</v>
      </c>
      <c r="BQ32" s="429"/>
      <c r="BR32" s="429"/>
      <c r="BS32" s="429"/>
      <c r="BT32" s="429"/>
      <c r="BU32" s="429"/>
      <c r="BV32" s="429"/>
      <c r="BW32" s="74"/>
      <c r="BX32" s="431">
        <f t="shared" si="2"/>
        <v>0</v>
      </c>
      <c r="BY32" s="428"/>
      <c r="BZ32" s="69"/>
      <c r="CA32" s="425">
        <f t="shared" si="3"/>
        <v>0</v>
      </c>
      <c r="CB32" s="425"/>
      <c r="CC32" s="425"/>
      <c r="CD32" s="425"/>
      <c r="CE32" s="425"/>
      <c r="CF32" s="425"/>
      <c r="CG32" s="425"/>
      <c r="CH32" s="70"/>
      <c r="CI32" s="279"/>
      <c r="CJ32" s="280"/>
      <c r="CK32" s="281"/>
      <c r="CL32" s="339"/>
      <c r="CM32" s="339"/>
      <c r="CN32" s="339"/>
      <c r="CO32" s="339"/>
      <c r="CP32" s="339"/>
      <c r="CQ32" s="339"/>
      <c r="CR32" s="339"/>
      <c r="CS32" s="73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2:114" ht="15" customHeight="1" hidden="1" thickBot="1">
      <c r="B33" s="1"/>
      <c r="C33" s="436"/>
      <c r="D33" s="437"/>
      <c r="E33" s="437"/>
      <c r="F33" s="438"/>
      <c r="G33" s="439"/>
      <c r="H33" s="75"/>
      <c r="I33" s="427">
        <f>'調査票(雇用保険加入者)'!S29</f>
        <v>0</v>
      </c>
      <c r="J33" s="428"/>
      <c r="K33" s="69"/>
      <c r="L33" s="429">
        <f>'調査票(雇用保険加入者)'!S30</f>
        <v>0</v>
      </c>
      <c r="M33" s="429"/>
      <c r="N33" s="429"/>
      <c r="O33" s="429"/>
      <c r="P33" s="429"/>
      <c r="Q33" s="429"/>
      <c r="R33" s="429"/>
      <c r="S33" s="70"/>
      <c r="T33" s="430">
        <f>'調査票(雇用保険加入者)'!S32</f>
        <v>0</v>
      </c>
      <c r="U33" s="428"/>
      <c r="V33" s="69"/>
      <c r="W33" s="429">
        <f>'調査票(雇用保険加入者)'!S34</f>
        <v>0</v>
      </c>
      <c r="X33" s="429"/>
      <c r="Y33" s="429"/>
      <c r="Z33" s="429"/>
      <c r="AA33" s="429"/>
      <c r="AB33" s="429"/>
      <c r="AC33" s="429"/>
      <c r="AD33" s="70"/>
      <c r="AE33" s="430">
        <f>'調査票(雇用保険加入者)'!S38</f>
        <v>0</v>
      </c>
      <c r="AF33" s="428"/>
      <c r="AG33" s="69"/>
      <c r="AH33" s="429">
        <f>'調査票(雇用保険加入者)'!S40</f>
        <v>0</v>
      </c>
      <c r="AI33" s="429"/>
      <c r="AJ33" s="429"/>
      <c r="AK33" s="429"/>
      <c r="AL33" s="429"/>
      <c r="AM33" s="429"/>
      <c r="AN33" s="429"/>
      <c r="AO33" s="71"/>
      <c r="AP33" s="440">
        <f t="shared" si="0"/>
        <v>0</v>
      </c>
      <c r="AQ33" s="441"/>
      <c r="AR33" s="72"/>
      <c r="AS33" s="426">
        <f t="shared" si="1"/>
        <v>0</v>
      </c>
      <c r="AT33" s="426"/>
      <c r="AU33" s="426"/>
      <c r="AV33" s="426"/>
      <c r="AW33" s="426"/>
      <c r="AX33" s="426"/>
      <c r="AY33" s="426"/>
      <c r="AZ33" s="73"/>
      <c r="BA33" s="1"/>
      <c r="BB33" s="427">
        <f>'調査票(雇用保険加入者)'!S29</f>
        <v>0</v>
      </c>
      <c r="BC33" s="428"/>
      <c r="BD33" s="69"/>
      <c r="BE33" s="429">
        <f>'調査票(雇用保険加入者)'!S30</f>
        <v>0</v>
      </c>
      <c r="BF33" s="429"/>
      <c r="BG33" s="429"/>
      <c r="BH33" s="429"/>
      <c r="BI33" s="429"/>
      <c r="BJ33" s="429"/>
      <c r="BK33" s="429"/>
      <c r="BL33" s="74"/>
      <c r="BM33" s="430">
        <f>'調査票(雇用保険加入者)'!S32</f>
        <v>0</v>
      </c>
      <c r="BN33" s="428"/>
      <c r="BO33" s="69"/>
      <c r="BP33" s="429">
        <f>'調査票(雇用保険加入者)'!S34</f>
        <v>0</v>
      </c>
      <c r="BQ33" s="429"/>
      <c r="BR33" s="429"/>
      <c r="BS33" s="429"/>
      <c r="BT33" s="429"/>
      <c r="BU33" s="429"/>
      <c r="BV33" s="429"/>
      <c r="BW33" s="74"/>
      <c r="BX33" s="431">
        <f>IF(AND(AQ33="",BB33="",BM33=""),"",AQ33+BB33+BM33)</f>
        <v>0</v>
      </c>
      <c r="BY33" s="428"/>
      <c r="BZ33" s="69"/>
      <c r="CA33" s="425">
        <f t="shared" si="3"/>
        <v>0</v>
      </c>
      <c r="CB33" s="425"/>
      <c r="CC33" s="425"/>
      <c r="CD33" s="425"/>
      <c r="CE33" s="425"/>
      <c r="CF33" s="425"/>
      <c r="CG33" s="425"/>
      <c r="CH33" s="70"/>
      <c r="CI33" s="279"/>
      <c r="CJ33" s="280"/>
      <c r="CK33" s="281"/>
      <c r="CL33" s="339"/>
      <c r="CM33" s="339"/>
      <c r="CN33" s="339"/>
      <c r="CO33" s="339"/>
      <c r="CP33" s="339"/>
      <c r="CQ33" s="339"/>
      <c r="CR33" s="339"/>
      <c r="CS33" s="73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J33" s="18"/>
    </row>
    <row r="34" spans="2:109" ht="16.5" customHeight="1">
      <c r="B34" s="1"/>
      <c r="C34" s="311" t="s">
        <v>40</v>
      </c>
      <c r="D34" s="445"/>
      <c r="E34" s="445"/>
      <c r="F34" s="387"/>
      <c r="G34" s="387"/>
      <c r="H34" s="445"/>
      <c r="I34" s="446"/>
      <c r="J34" s="447"/>
      <c r="K34" s="448"/>
      <c r="L34" s="452">
        <f>IF(SUM(L19:R33)=0,"",SUM(L19:R33))</f>
      </c>
      <c r="M34" s="453"/>
      <c r="N34" s="453"/>
      <c r="O34" s="453"/>
      <c r="P34" s="453"/>
      <c r="Q34" s="453"/>
      <c r="R34" s="453"/>
      <c r="S34" s="454"/>
      <c r="T34" s="374"/>
      <c r="U34" s="375"/>
      <c r="V34" s="376"/>
      <c r="W34" s="546">
        <f>IF(SUM(W19:AC33)=0,"",SUM(W19:AC33))</f>
      </c>
      <c r="X34" s="546"/>
      <c r="Y34" s="546"/>
      <c r="Z34" s="546"/>
      <c r="AA34" s="546"/>
      <c r="AB34" s="546"/>
      <c r="AC34" s="546"/>
      <c r="AD34" s="547"/>
      <c r="AE34" s="374"/>
      <c r="AF34" s="375"/>
      <c r="AG34" s="376"/>
      <c r="AH34" s="405">
        <f>IF(SUM(AH19:AN33)=0,"",SUM(AH19:AN33))</f>
      </c>
      <c r="AI34" s="406"/>
      <c r="AJ34" s="406"/>
      <c r="AK34" s="406"/>
      <c r="AL34" s="406"/>
      <c r="AM34" s="406"/>
      <c r="AN34" s="406"/>
      <c r="AO34" s="407"/>
      <c r="AP34" s="389" t="s">
        <v>53</v>
      </c>
      <c r="AQ34" s="390"/>
      <c r="AR34" s="391"/>
      <c r="AS34" s="76" t="s">
        <v>72</v>
      </c>
      <c r="AT34" s="322">
        <f>IF(SUM(AS19:AY33)=0,"",SUM(AS19:AY33))</f>
      </c>
      <c r="AU34" s="323"/>
      <c r="AV34" s="323"/>
      <c r="AW34" s="323"/>
      <c r="AX34" s="323"/>
      <c r="AY34" s="323"/>
      <c r="AZ34" s="77" t="s">
        <v>38</v>
      </c>
      <c r="BA34" s="1"/>
      <c r="BB34" s="411"/>
      <c r="BC34" s="375"/>
      <c r="BD34" s="376"/>
      <c r="BE34" s="416">
        <f>IF(SUM(BE19:BK33)=0,"",SUM(BE19:BK33))</f>
      </c>
      <c r="BF34" s="417"/>
      <c r="BG34" s="417"/>
      <c r="BH34" s="417"/>
      <c r="BI34" s="417"/>
      <c r="BJ34" s="417"/>
      <c r="BK34" s="417"/>
      <c r="BL34" s="418"/>
      <c r="BM34" s="374"/>
      <c r="BN34" s="375"/>
      <c r="BO34" s="376"/>
      <c r="BP34" s="406">
        <f>IF(SUM(BP19:BV33)=0,"",SUM(BP19:BV33))</f>
      </c>
      <c r="BQ34" s="406"/>
      <c r="BR34" s="406"/>
      <c r="BS34" s="406"/>
      <c r="BT34" s="406"/>
      <c r="BU34" s="406"/>
      <c r="BV34" s="406"/>
      <c r="BW34" s="407"/>
      <c r="BX34" s="389" t="s">
        <v>132</v>
      </c>
      <c r="BY34" s="390"/>
      <c r="BZ34" s="391"/>
      <c r="CA34" s="76" t="s">
        <v>73</v>
      </c>
      <c r="CB34" s="322">
        <f>IF(SUM(CA19:CG33)=0,"",SUM(CA19:CG33))</f>
      </c>
      <c r="CC34" s="323"/>
      <c r="CD34" s="323"/>
      <c r="CE34" s="323"/>
      <c r="CF34" s="323"/>
      <c r="CG34" s="323"/>
      <c r="CH34" s="78" t="s">
        <v>38</v>
      </c>
      <c r="CI34" s="433"/>
      <c r="CJ34" s="434"/>
      <c r="CK34" s="435"/>
      <c r="CL34" s="76"/>
      <c r="CM34" s="340"/>
      <c r="CN34" s="341"/>
      <c r="CO34" s="341"/>
      <c r="CP34" s="341"/>
      <c r="CQ34" s="341"/>
      <c r="CR34" s="341"/>
      <c r="CS34" s="68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2:109" ht="16.5" customHeight="1" thickBot="1">
      <c r="B35" s="1"/>
      <c r="C35" s="311"/>
      <c r="D35" s="445"/>
      <c r="E35" s="445"/>
      <c r="F35" s="445"/>
      <c r="G35" s="445"/>
      <c r="H35" s="445"/>
      <c r="I35" s="449"/>
      <c r="J35" s="450"/>
      <c r="K35" s="451"/>
      <c r="L35" s="419"/>
      <c r="M35" s="419"/>
      <c r="N35" s="419"/>
      <c r="O35" s="419"/>
      <c r="P35" s="419"/>
      <c r="Q35" s="419"/>
      <c r="R35" s="419"/>
      <c r="S35" s="420"/>
      <c r="T35" s="377"/>
      <c r="U35" s="378"/>
      <c r="V35" s="379"/>
      <c r="W35" s="409"/>
      <c r="X35" s="409"/>
      <c r="Y35" s="409"/>
      <c r="Z35" s="409"/>
      <c r="AA35" s="409"/>
      <c r="AB35" s="409"/>
      <c r="AC35" s="409"/>
      <c r="AD35" s="410"/>
      <c r="AE35" s="377"/>
      <c r="AF35" s="378"/>
      <c r="AG35" s="379"/>
      <c r="AH35" s="408"/>
      <c r="AI35" s="409"/>
      <c r="AJ35" s="409"/>
      <c r="AK35" s="409"/>
      <c r="AL35" s="409"/>
      <c r="AM35" s="409"/>
      <c r="AN35" s="409"/>
      <c r="AO35" s="410"/>
      <c r="AP35" s="392">
        <f>IF(DE38&lt;1,ROUNDUP(SUM(AP19:AQ30)/12,0),ROUNDDOWN(SUM(AP19:AQ30)/12,0))</f>
        <v>0</v>
      </c>
      <c r="AQ35" s="393"/>
      <c r="AR35" s="79" t="s">
        <v>37</v>
      </c>
      <c r="AS35" s="80" t="s">
        <v>74</v>
      </c>
      <c r="AT35" s="404">
        <f>IF(AT34="","",ROUNDDOWN(AT34/1000,0))</f>
      </c>
      <c r="AU35" s="404"/>
      <c r="AV35" s="404"/>
      <c r="AW35" s="404"/>
      <c r="AX35" s="404"/>
      <c r="AY35" s="404"/>
      <c r="AZ35" s="81" t="s">
        <v>41</v>
      </c>
      <c r="BA35" s="1"/>
      <c r="BB35" s="412"/>
      <c r="BC35" s="378"/>
      <c r="BD35" s="379"/>
      <c r="BE35" s="419"/>
      <c r="BF35" s="419"/>
      <c r="BG35" s="419"/>
      <c r="BH35" s="419"/>
      <c r="BI35" s="419"/>
      <c r="BJ35" s="419"/>
      <c r="BK35" s="419"/>
      <c r="BL35" s="420"/>
      <c r="BM35" s="377"/>
      <c r="BN35" s="378"/>
      <c r="BO35" s="379"/>
      <c r="BP35" s="409"/>
      <c r="BQ35" s="409"/>
      <c r="BR35" s="409"/>
      <c r="BS35" s="409"/>
      <c r="BT35" s="409"/>
      <c r="BU35" s="409"/>
      <c r="BV35" s="409"/>
      <c r="BW35" s="410"/>
      <c r="BX35" s="392">
        <f>IF(DE39&lt;1,ROUNDUP(SUM(BX19:BY30)/12,0),ROUNDDOWN(SUM(BX19:BY30)/12,0))</f>
        <v>0</v>
      </c>
      <c r="BY35" s="393"/>
      <c r="BZ35" s="82" t="s">
        <v>37</v>
      </c>
      <c r="CA35" s="80" t="s">
        <v>75</v>
      </c>
      <c r="CB35" s="432">
        <f>IF(CB34="","",ROUNDDOWN(CB34/1000,0))</f>
      </c>
      <c r="CC35" s="432"/>
      <c r="CD35" s="432"/>
      <c r="CE35" s="432"/>
      <c r="CF35" s="432"/>
      <c r="CG35" s="432"/>
      <c r="CH35" s="83" t="s">
        <v>41</v>
      </c>
      <c r="CI35" s="422"/>
      <c r="CJ35" s="423"/>
      <c r="CK35" s="424"/>
      <c r="CL35" s="80"/>
      <c r="CM35" s="332"/>
      <c r="CN35" s="332"/>
      <c r="CO35" s="332"/>
      <c r="CP35" s="332"/>
      <c r="CQ35" s="332"/>
      <c r="CR35" s="332"/>
      <c r="CS35" s="84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2:109" ht="6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321"/>
      <c r="AU36" s="321"/>
      <c r="AV36" s="321"/>
      <c r="AW36" s="321"/>
      <c r="AX36" s="321"/>
      <c r="AY36" s="32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321"/>
      <c r="CC36" s="321"/>
      <c r="CD36" s="321"/>
      <c r="CE36" s="321"/>
      <c r="CF36" s="321"/>
      <c r="CG36" s="32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2:109" ht="9.75" customHeight="1">
      <c r="B37" s="1"/>
      <c r="C37" s="380">
        <v>8</v>
      </c>
      <c r="D37" s="381"/>
      <c r="E37" s="381"/>
      <c r="F37" s="381"/>
      <c r="G37" s="381"/>
      <c r="H37" s="382"/>
      <c r="I37" s="559"/>
      <c r="J37" s="447"/>
      <c r="K37" s="447"/>
      <c r="L37" s="447"/>
      <c r="M37" s="447"/>
      <c r="N37" s="447"/>
      <c r="O37" s="447"/>
      <c r="P37" s="447"/>
      <c r="Q37" s="447"/>
      <c r="R37" s="447"/>
      <c r="S37" s="560"/>
      <c r="T37" s="380"/>
      <c r="U37" s="381"/>
      <c r="V37" s="381"/>
      <c r="W37" s="381"/>
      <c r="X37" s="381"/>
      <c r="Y37" s="381"/>
      <c r="Z37" s="381"/>
      <c r="AA37" s="381"/>
      <c r="AB37" s="381"/>
      <c r="AC37" s="381"/>
      <c r="AD37" s="382"/>
      <c r="AE37" s="398" t="s">
        <v>185</v>
      </c>
      <c r="AF37" s="399"/>
      <c r="AG37" s="399"/>
      <c r="AH37" s="399"/>
      <c r="AI37" s="399"/>
      <c r="AJ37" s="399"/>
      <c r="AK37" s="399"/>
      <c r="AL37" s="399"/>
      <c r="AM37" s="399"/>
      <c r="AN37" s="399"/>
      <c r="AO37" s="400"/>
      <c r="AP37" s="374"/>
      <c r="AQ37" s="375"/>
      <c r="AR37" s="421"/>
      <c r="AS37" s="85"/>
      <c r="AT37" s="372">
        <f>IF(N60="","",ROUNDDOWN(N60/1000,0))</f>
        <v>0</v>
      </c>
      <c r="AU37" s="372"/>
      <c r="AV37" s="372"/>
      <c r="AW37" s="372"/>
      <c r="AX37" s="372"/>
      <c r="AY37" s="372"/>
      <c r="AZ37" s="86" t="s">
        <v>41</v>
      </c>
      <c r="BA37" s="9"/>
      <c r="BB37" s="4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398" t="s">
        <v>185</v>
      </c>
      <c r="BN37" s="399"/>
      <c r="BO37" s="399"/>
      <c r="BP37" s="399"/>
      <c r="BQ37" s="399"/>
      <c r="BR37" s="399"/>
      <c r="BS37" s="399"/>
      <c r="BT37" s="399"/>
      <c r="BU37" s="399"/>
      <c r="BV37" s="399"/>
      <c r="BW37" s="400"/>
      <c r="BX37" s="374"/>
      <c r="BY37" s="375"/>
      <c r="BZ37" s="421"/>
      <c r="CA37" s="85"/>
      <c r="CB37" s="372">
        <f>IF(R60="","",ROUNDDOWN(R60/1000,0))</f>
        <v>0</v>
      </c>
      <c r="CC37" s="372"/>
      <c r="CD37" s="372"/>
      <c r="CE37" s="372"/>
      <c r="CF37" s="372"/>
      <c r="CG37" s="372"/>
      <c r="CH37" s="88" t="s">
        <v>41</v>
      </c>
      <c r="CI37" s="85"/>
      <c r="CJ37" s="6"/>
      <c r="CK37" s="86"/>
      <c r="CL37" s="89"/>
      <c r="CM37" s="333"/>
      <c r="CN37" s="334"/>
      <c r="CO37" s="334"/>
      <c r="CP37" s="334"/>
      <c r="CQ37" s="334"/>
      <c r="CR37" s="334"/>
      <c r="CS37" s="86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2:111" ht="12" customHeight="1">
      <c r="B38" s="1"/>
      <c r="C38" s="383"/>
      <c r="D38" s="384"/>
      <c r="E38" s="384"/>
      <c r="F38" s="384"/>
      <c r="G38" s="384"/>
      <c r="H38" s="385"/>
      <c r="I38" s="561"/>
      <c r="J38" s="562"/>
      <c r="K38" s="562"/>
      <c r="L38" s="562"/>
      <c r="M38" s="562"/>
      <c r="N38" s="562"/>
      <c r="O38" s="562"/>
      <c r="P38" s="562"/>
      <c r="Q38" s="562"/>
      <c r="R38" s="562"/>
      <c r="S38" s="563"/>
      <c r="T38" s="386"/>
      <c r="U38" s="387"/>
      <c r="V38" s="387"/>
      <c r="W38" s="387"/>
      <c r="X38" s="387"/>
      <c r="Y38" s="387"/>
      <c r="Z38" s="387"/>
      <c r="AA38" s="387"/>
      <c r="AB38" s="387"/>
      <c r="AC38" s="387"/>
      <c r="AD38" s="388"/>
      <c r="AE38" s="401" t="s">
        <v>186</v>
      </c>
      <c r="AF38" s="402"/>
      <c r="AG38" s="402"/>
      <c r="AH38" s="402"/>
      <c r="AI38" s="402"/>
      <c r="AJ38" s="402"/>
      <c r="AK38" s="402"/>
      <c r="AL38" s="402"/>
      <c r="AM38" s="402"/>
      <c r="AN38" s="402"/>
      <c r="AO38" s="403"/>
      <c r="AP38" s="329"/>
      <c r="AQ38" s="330"/>
      <c r="AR38" s="331"/>
      <c r="AS38" s="90"/>
      <c r="AT38" s="373"/>
      <c r="AU38" s="373"/>
      <c r="AV38" s="373"/>
      <c r="AW38" s="373"/>
      <c r="AX38" s="373"/>
      <c r="AY38" s="373"/>
      <c r="AZ38" s="91"/>
      <c r="BA38" s="9"/>
      <c r="BB38" s="8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401" t="s">
        <v>186</v>
      </c>
      <c r="BN38" s="402"/>
      <c r="BO38" s="402"/>
      <c r="BP38" s="402"/>
      <c r="BQ38" s="402"/>
      <c r="BR38" s="402"/>
      <c r="BS38" s="402"/>
      <c r="BT38" s="402"/>
      <c r="BU38" s="402"/>
      <c r="BV38" s="402"/>
      <c r="BW38" s="403"/>
      <c r="BX38" s="329"/>
      <c r="BY38" s="330"/>
      <c r="BZ38" s="331"/>
      <c r="CA38" s="90"/>
      <c r="CB38" s="373"/>
      <c r="CC38" s="373"/>
      <c r="CD38" s="373"/>
      <c r="CE38" s="373"/>
      <c r="CF38" s="373"/>
      <c r="CG38" s="373"/>
      <c r="CH38" s="29"/>
      <c r="CI38" s="336"/>
      <c r="CJ38" s="337"/>
      <c r="CK38" s="338"/>
      <c r="CL38" s="29"/>
      <c r="CM38" s="335"/>
      <c r="CN38" s="335"/>
      <c r="CO38" s="335"/>
      <c r="CP38" s="335"/>
      <c r="CQ38" s="335"/>
      <c r="CR38" s="335"/>
      <c r="CS38" s="91"/>
      <c r="CT38" s="1"/>
      <c r="CU38" s="1"/>
      <c r="CV38" s="1" t="s">
        <v>127</v>
      </c>
      <c r="CW38" s="1"/>
      <c r="CX38" s="1"/>
      <c r="CY38" s="1"/>
      <c r="CZ38" s="1"/>
      <c r="DA38" s="1"/>
      <c r="DB38" s="1"/>
      <c r="DC38" s="1"/>
      <c r="DD38" s="1"/>
      <c r="DE38" s="94">
        <f>AVERAGE(AP19:AQ30,0)</f>
        <v>0</v>
      </c>
      <c r="DG38" s="2" t="e">
        <f>IF(DE38&lt;1,ROUNDUP(AVERAGE(CI19:CJ30),0),ROUNDDOWN(AVERAGE(CI19:CJ30),0))</f>
        <v>#DIV/0!</v>
      </c>
    </row>
    <row r="39" spans="2:109" ht="9.75" customHeight="1">
      <c r="B39" s="1"/>
      <c r="C39" s="383"/>
      <c r="D39" s="384"/>
      <c r="E39" s="384"/>
      <c r="F39" s="384"/>
      <c r="G39" s="384"/>
      <c r="H39" s="385"/>
      <c r="I39" s="561"/>
      <c r="J39" s="562"/>
      <c r="K39" s="562"/>
      <c r="L39" s="562"/>
      <c r="M39" s="562"/>
      <c r="N39" s="562"/>
      <c r="O39" s="562"/>
      <c r="P39" s="562"/>
      <c r="Q39" s="562"/>
      <c r="R39" s="562"/>
      <c r="S39" s="563"/>
      <c r="T39" s="555"/>
      <c r="U39" s="556"/>
      <c r="V39" s="556"/>
      <c r="W39" s="556"/>
      <c r="X39" s="381"/>
      <c r="Y39" s="381"/>
      <c r="Z39" s="381"/>
      <c r="AA39" s="381"/>
      <c r="AB39" s="5"/>
      <c r="AC39" s="5"/>
      <c r="AD39" s="87"/>
      <c r="AE39" s="398" t="s">
        <v>188</v>
      </c>
      <c r="AF39" s="399"/>
      <c r="AG39" s="399"/>
      <c r="AH39" s="399"/>
      <c r="AI39" s="399"/>
      <c r="AJ39" s="399"/>
      <c r="AK39" s="399"/>
      <c r="AL39" s="399"/>
      <c r="AM39" s="399"/>
      <c r="AN39" s="399"/>
      <c r="AO39" s="400"/>
      <c r="AP39" s="326"/>
      <c r="AQ39" s="327"/>
      <c r="AR39" s="327"/>
      <c r="AS39" s="19"/>
      <c r="AT39" s="372">
        <f>IF(P60="","",ROUNDDOWN(P60/1000,0))</f>
        <v>0</v>
      </c>
      <c r="AU39" s="372"/>
      <c r="AV39" s="372"/>
      <c r="AW39" s="372"/>
      <c r="AX39" s="372"/>
      <c r="AY39" s="372"/>
      <c r="AZ39" s="95" t="s">
        <v>41</v>
      </c>
      <c r="BA39" s="9"/>
      <c r="BB39" s="8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398" t="s">
        <v>188</v>
      </c>
      <c r="BN39" s="399"/>
      <c r="BO39" s="399"/>
      <c r="BP39" s="399"/>
      <c r="BQ39" s="399"/>
      <c r="BR39" s="399"/>
      <c r="BS39" s="399"/>
      <c r="BT39" s="399"/>
      <c r="BU39" s="399"/>
      <c r="BV39" s="399"/>
      <c r="BW39" s="400"/>
      <c r="BX39" s="326"/>
      <c r="BY39" s="327"/>
      <c r="BZ39" s="327"/>
      <c r="CA39" s="19"/>
      <c r="CB39" s="372">
        <f>IF(T60="","",ROUNDDOWN(T60/1000,0))</f>
        <v>0</v>
      </c>
      <c r="CC39" s="372"/>
      <c r="CD39" s="372"/>
      <c r="CE39" s="372"/>
      <c r="CF39" s="372"/>
      <c r="CG39" s="372"/>
      <c r="CH39" s="96" t="s">
        <v>41</v>
      </c>
      <c r="CI39" s="326"/>
      <c r="CJ39" s="327"/>
      <c r="CK39" s="328"/>
      <c r="CL39" s="10"/>
      <c r="CM39" s="333"/>
      <c r="CN39" s="334"/>
      <c r="CO39" s="334"/>
      <c r="CP39" s="334"/>
      <c r="CQ39" s="334"/>
      <c r="CR39" s="334"/>
      <c r="CS39" s="95"/>
      <c r="CT39" s="1"/>
      <c r="CU39" s="1"/>
      <c r="CV39" s="1" t="s">
        <v>128</v>
      </c>
      <c r="CW39" s="1"/>
      <c r="CX39" s="1"/>
      <c r="CY39" s="1"/>
      <c r="CZ39" s="1"/>
      <c r="DA39" s="1"/>
      <c r="DB39" s="1"/>
      <c r="DC39" s="1"/>
      <c r="DD39" s="1"/>
      <c r="DE39" s="94">
        <f>AVERAGE(BX19:BY30,0)</f>
        <v>0</v>
      </c>
    </row>
    <row r="40" spans="2:109" ht="9.75" customHeight="1">
      <c r="B40" s="1"/>
      <c r="C40" s="386"/>
      <c r="D40" s="387"/>
      <c r="E40" s="387"/>
      <c r="F40" s="387"/>
      <c r="G40" s="387"/>
      <c r="H40" s="388"/>
      <c r="I40" s="564"/>
      <c r="J40" s="565"/>
      <c r="K40" s="565"/>
      <c r="L40" s="565"/>
      <c r="M40" s="565"/>
      <c r="N40" s="565"/>
      <c r="O40" s="565"/>
      <c r="P40" s="565"/>
      <c r="Q40" s="565"/>
      <c r="R40" s="565"/>
      <c r="S40" s="566"/>
      <c r="T40" s="557"/>
      <c r="U40" s="558"/>
      <c r="V40" s="558"/>
      <c r="W40" s="558"/>
      <c r="X40" s="387"/>
      <c r="Y40" s="387"/>
      <c r="Z40" s="387"/>
      <c r="AA40" s="387"/>
      <c r="AB40" s="92"/>
      <c r="AC40" s="92"/>
      <c r="AD40" s="93"/>
      <c r="AE40" s="401" t="s">
        <v>187</v>
      </c>
      <c r="AF40" s="402"/>
      <c r="AG40" s="402"/>
      <c r="AH40" s="402"/>
      <c r="AI40" s="402"/>
      <c r="AJ40" s="402"/>
      <c r="AK40" s="402"/>
      <c r="AL40" s="402"/>
      <c r="AM40" s="402"/>
      <c r="AN40" s="402"/>
      <c r="AO40" s="403"/>
      <c r="AP40" s="329"/>
      <c r="AQ40" s="330"/>
      <c r="AR40" s="330"/>
      <c r="AS40" s="90"/>
      <c r="AT40" s="373"/>
      <c r="AU40" s="373"/>
      <c r="AV40" s="373"/>
      <c r="AW40" s="373"/>
      <c r="AX40" s="373"/>
      <c r="AY40" s="373"/>
      <c r="AZ40" s="91"/>
      <c r="BA40" s="9"/>
      <c r="BB40" s="97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401" t="s">
        <v>187</v>
      </c>
      <c r="BN40" s="402"/>
      <c r="BO40" s="402"/>
      <c r="BP40" s="402"/>
      <c r="BQ40" s="402"/>
      <c r="BR40" s="402"/>
      <c r="BS40" s="402"/>
      <c r="BT40" s="402"/>
      <c r="BU40" s="402"/>
      <c r="BV40" s="402"/>
      <c r="BW40" s="403"/>
      <c r="BX40" s="329"/>
      <c r="BY40" s="330"/>
      <c r="BZ40" s="330"/>
      <c r="CA40" s="90"/>
      <c r="CB40" s="373"/>
      <c r="CC40" s="373"/>
      <c r="CD40" s="373"/>
      <c r="CE40" s="373"/>
      <c r="CF40" s="373"/>
      <c r="CG40" s="373"/>
      <c r="CH40" s="29"/>
      <c r="CI40" s="329"/>
      <c r="CJ40" s="330"/>
      <c r="CK40" s="331"/>
      <c r="CL40" s="29"/>
      <c r="CM40" s="335"/>
      <c r="CN40" s="335"/>
      <c r="CO40" s="335"/>
      <c r="CP40" s="335"/>
      <c r="CQ40" s="335"/>
      <c r="CR40" s="335"/>
      <c r="CS40" s="91"/>
      <c r="CT40" s="1"/>
      <c r="CU40" s="1"/>
      <c r="CV40" s="1" t="s">
        <v>86</v>
      </c>
      <c r="CW40" s="1"/>
      <c r="CX40" s="1"/>
      <c r="CY40" s="1"/>
      <c r="CZ40" s="1"/>
      <c r="DA40" s="1"/>
      <c r="DB40" s="1"/>
      <c r="DC40" s="1"/>
      <c r="DD40" s="1"/>
      <c r="DE40" s="94">
        <f>AVERAGE(CI19:CJ30,0)</f>
        <v>0</v>
      </c>
    </row>
    <row r="41" spans="2:109" ht="6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2:109" ht="12.75" customHeight="1">
      <c r="B42" s="1"/>
      <c r="C42" s="310" t="s">
        <v>120</v>
      </c>
      <c r="D42" s="310"/>
      <c r="E42" s="381" t="s">
        <v>119</v>
      </c>
      <c r="F42" s="381"/>
      <c r="G42" s="381"/>
      <c r="H42" s="381"/>
      <c r="I42" s="381"/>
      <c r="J42" s="381"/>
      <c r="K42" s="381"/>
      <c r="L42" s="381"/>
      <c r="M42" s="381"/>
      <c r="N42" s="381"/>
      <c r="O42" s="382"/>
      <c r="P42" s="395" t="s">
        <v>42</v>
      </c>
      <c r="Q42" s="396"/>
      <c r="R42" s="396"/>
      <c r="S42" s="396"/>
      <c r="T42" s="396"/>
      <c r="U42" s="552" t="s">
        <v>116</v>
      </c>
      <c r="V42" s="553"/>
      <c r="W42" s="553"/>
      <c r="X42" s="554"/>
      <c r="Y42" s="395" t="s">
        <v>43</v>
      </c>
      <c r="Z42" s="396"/>
      <c r="AA42" s="396"/>
      <c r="AB42" s="396"/>
      <c r="AC42" s="1"/>
      <c r="AD42" s="310" t="s">
        <v>120</v>
      </c>
      <c r="AE42" s="310"/>
      <c r="AF42" s="381" t="s">
        <v>119</v>
      </c>
      <c r="AG42" s="381"/>
      <c r="AH42" s="381"/>
      <c r="AI42" s="381"/>
      <c r="AJ42" s="381"/>
      <c r="AK42" s="381"/>
      <c r="AL42" s="381"/>
      <c r="AM42" s="381"/>
      <c r="AN42" s="381"/>
      <c r="AO42" s="381"/>
      <c r="AP42" s="382"/>
      <c r="AQ42" s="395" t="s">
        <v>42</v>
      </c>
      <c r="AR42" s="396"/>
      <c r="AS42" s="396"/>
      <c r="AT42" s="396"/>
      <c r="AU42" s="396"/>
      <c r="AV42" s="552" t="s">
        <v>116</v>
      </c>
      <c r="AW42" s="553"/>
      <c r="AX42" s="553"/>
      <c r="AY42" s="554"/>
      <c r="AZ42" s="395" t="s">
        <v>43</v>
      </c>
      <c r="BA42" s="396"/>
      <c r="BB42" s="396"/>
      <c r="BC42" s="396"/>
      <c r="BD42" s="1"/>
      <c r="BE42" s="310" t="s">
        <v>120</v>
      </c>
      <c r="BF42" s="310"/>
      <c r="BG42" s="381" t="s">
        <v>119</v>
      </c>
      <c r="BH42" s="381"/>
      <c r="BI42" s="381"/>
      <c r="BJ42" s="381"/>
      <c r="BK42" s="381"/>
      <c r="BL42" s="381"/>
      <c r="BM42" s="381"/>
      <c r="BN42" s="381"/>
      <c r="BO42" s="381"/>
      <c r="BP42" s="381"/>
      <c r="BQ42" s="382"/>
      <c r="BR42" s="395" t="s">
        <v>42</v>
      </c>
      <c r="BS42" s="396"/>
      <c r="BT42" s="396"/>
      <c r="BU42" s="396"/>
      <c r="BV42" s="396"/>
      <c r="BW42" s="552" t="s">
        <v>116</v>
      </c>
      <c r="BX42" s="553"/>
      <c r="BY42" s="553"/>
      <c r="BZ42" s="554"/>
      <c r="CA42" s="395" t="s">
        <v>43</v>
      </c>
      <c r="CB42" s="396"/>
      <c r="CC42" s="396"/>
      <c r="CD42" s="396"/>
      <c r="CE42" s="1"/>
      <c r="CF42" s="1"/>
      <c r="CG42" s="98"/>
      <c r="CH42" s="98"/>
      <c r="CI42" s="98"/>
      <c r="CJ42" s="98"/>
      <c r="CK42" s="98"/>
      <c r="CL42" s="98"/>
      <c r="CM42" s="98"/>
      <c r="CN42" s="98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2:109" ht="12.75" customHeight="1" thickBot="1">
      <c r="B43" s="1"/>
      <c r="C43" s="364"/>
      <c r="D43" s="364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8"/>
      <c r="P43" s="397"/>
      <c r="Q43" s="397"/>
      <c r="R43" s="397"/>
      <c r="S43" s="397"/>
      <c r="T43" s="397"/>
      <c r="U43" s="413" t="s">
        <v>117</v>
      </c>
      <c r="V43" s="414"/>
      <c r="W43" s="413" t="s">
        <v>118</v>
      </c>
      <c r="X43" s="415"/>
      <c r="Y43" s="397"/>
      <c r="Z43" s="397"/>
      <c r="AA43" s="397"/>
      <c r="AB43" s="397"/>
      <c r="AC43" s="1"/>
      <c r="AD43" s="364"/>
      <c r="AE43" s="364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8"/>
      <c r="AQ43" s="397"/>
      <c r="AR43" s="397"/>
      <c r="AS43" s="397"/>
      <c r="AT43" s="397"/>
      <c r="AU43" s="397"/>
      <c r="AV43" s="413" t="s">
        <v>117</v>
      </c>
      <c r="AW43" s="414"/>
      <c r="AX43" s="413" t="s">
        <v>118</v>
      </c>
      <c r="AY43" s="415"/>
      <c r="AZ43" s="397"/>
      <c r="BA43" s="397"/>
      <c r="BB43" s="397"/>
      <c r="BC43" s="397"/>
      <c r="BD43" s="1"/>
      <c r="BE43" s="364"/>
      <c r="BF43" s="364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8"/>
      <c r="BR43" s="397"/>
      <c r="BS43" s="397"/>
      <c r="BT43" s="397"/>
      <c r="BU43" s="397"/>
      <c r="BV43" s="397"/>
      <c r="BW43" s="413" t="s">
        <v>117</v>
      </c>
      <c r="BX43" s="414"/>
      <c r="BY43" s="413" t="s">
        <v>118</v>
      </c>
      <c r="BZ43" s="415"/>
      <c r="CA43" s="397"/>
      <c r="CB43" s="397"/>
      <c r="CC43" s="397"/>
      <c r="CD43" s="397"/>
      <c r="CE43" s="1"/>
      <c r="CF43" s="590" t="s">
        <v>121</v>
      </c>
      <c r="CG43" s="591"/>
      <c r="CH43" s="591"/>
      <c r="CI43" s="591"/>
      <c r="CJ43" s="591"/>
      <c r="CK43" s="592"/>
      <c r="CL43" s="54"/>
      <c r="CM43" s="54"/>
      <c r="CN43" s="54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2:109" ht="9" customHeight="1">
      <c r="B44" s="1"/>
      <c r="C44" s="342"/>
      <c r="D44" s="343"/>
      <c r="E44" s="300"/>
      <c r="F44" s="301"/>
      <c r="G44" s="301"/>
      <c r="H44" s="301"/>
      <c r="I44" s="301"/>
      <c r="J44" s="301"/>
      <c r="K44" s="301"/>
      <c r="L44" s="301"/>
      <c r="M44" s="301"/>
      <c r="N44" s="301"/>
      <c r="O44" s="394"/>
      <c r="P44" s="282"/>
      <c r="Q44" s="283"/>
      <c r="R44" s="283"/>
      <c r="S44" s="283"/>
      <c r="T44" s="312" t="s">
        <v>38</v>
      </c>
      <c r="U44" s="354"/>
      <c r="V44" s="355"/>
      <c r="W44" s="356"/>
      <c r="X44" s="357"/>
      <c r="Y44" s="369"/>
      <c r="Z44" s="370"/>
      <c r="AA44" s="371"/>
      <c r="AB44" s="100" t="s">
        <v>84</v>
      </c>
      <c r="AC44" s="1"/>
      <c r="AD44" s="342"/>
      <c r="AE44" s="343"/>
      <c r="AF44" s="300"/>
      <c r="AG44" s="301"/>
      <c r="AH44" s="301"/>
      <c r="AI44" s="301"/>
      <c r="AJ44" s="301"/>
      <c r="AK44" s="301"/>
      <c r="AL44" s="301"/>
      <c r="AM44" s="301"/>
      <c r="AN44" s="301"/>
      <c r="AO44" s="301"/>
      <c r="AP44" s="394"/>
      <c r="AQ44" s="282"/>
      <c r="AR44" s="283"/>
      <c r="AS44" s="283"/>
      <c r="AT44" s="283"/>
      <c r="AU44" s="312" t="s">
        <v>38</v>
      </c>
      <c r="AV44" s="354"/>
      <c r="AW44" s="355"/>
      <c r="AX44" s="356"/>
      <c r="AY44" s="357"/>
      <c r="AZ44" s="369"/>
      <c r="BA44" s="370"/>
      <c r="BB44" s="371"/>
      <c r="BC44" s="100" t="s">
        <v>66</v>
      </c>
      <c r="BD44" s="1"/>
      <c r="BE44" s="342"/>
      <c r="BF44" s="343"/>
      <c r="BG44" s="300"/>
      <c r="BH44" s="301"/>
      <c r="BI44" s="301"/>
      <c r="BJ44" s="301"/>
      <c r="BK44" s="301"/>
      <c r="BL44" s="301"/>
      <c r="BM44" s="301"/>
      <c r="BN44" s="301"/>
      <c r="BO44" s="301"/>
      <c r="BP44" s="301"/>
      <c r="BQ44" s="394"/>
      <c r="BR44" s="282"/>
      <c r="BS44" s="283"/>
      <c r="BT44" s="283"/>
      <c r="BU44" s="283"/>
      <c r="BV44" s="312" t="s">
        <v>38</v>
      </c>
      <c r="BW44" s="354"/>
      <c r="BX44" s="355"/>
      <c r="BY44" s="356"/>
      <c r="BZ44" s="357"/>
      <c r="CA44" s="369"/>
      <c r="CB44" s="370"/>
      <c r="CC44" s="371"/>
      <c r="CD44" s="100" t="s">
        <v>66</v>
      </c>
      <c r="CE44" s="1"/>
      <c r="CF44" s="101"/>
      <c r="CG44" s="49"/>
      <c r="CH44" s="49"/>
      <c r="CI44" s="49"/>
      <c r="CJ44" s="49"/>
      <c r="CK44" s="49"/>
      <c r="CL44" s="49"/>
      <c r="CM44" s="49"/>
      <c r="CN44" s="6"/>
      <c r="CO44" s="6"/>
      <c r="CP44" s="6"/>
      <c r="CQ44" s="6"/>
      <c r="CR44" s="6"/>
      <c r="CS44" s="102" t="s">
        <v>38</v>
      </c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2:109" ht="10.5" customHeight="1">
      <c r="B45" s="1"/>
      <c r="C45" s="344"/>
      <c r="D45" s="345"/>
      <c r="E45" s="300"/>
      <c r="F45" s="301"/>
      <c r="G45" s="301"/>
      <c r="H45" s="301"/>
      <c r="I45" s="301"/>
      <c r="J45" s="301"/>
      <c r="K45" s="301"/>
      <c r="L45" s="301"/>
      <c r="M45" s="301"/>
      <c r="N45" s="301"/>
      <c r="O45" s="394"/>
      <c r="P45" s="284"/>
      <c r="Q45" s="285"/>
      <c r="R45" s="285"/>
      <c r="S45" s="285"/>
      <c r="T45" s="313"/>
      <c r="U45" s="352"/>
      <c r="V45" s="353"/>
      <c r="W45" s="358"/>
      <c r="X45" s="359"/>
      <c r="Y45" s="289"/>
      <c r="Z45" s="290"/>
      <c r="AA45" s="291"/>
      <c r="AB45" s="104" t="s">
        <v>67</v>
      </c>
      <c r="AC45" s="1"/>
      <c r="AD45" s="344"/>
      <c r="AE45" s="345"/>
      <c r="AF45" s="300"/>
      <c r="AG45" s="301"/>
      <c r="AH45" s="301"/>
      <c r="AI45" s="301"/>
      <c r="AJ45" s="301"/>
      <c r="AK45" s="301"/>
      <c r="AL45" s="301"/>
      <c r="AM45" s="301"/>
      <c r="AN45" s="301"/>
      <c r="AO45" s="301"/>
      <c r="AP45" s="394"/>
      <c r="AQ45" s="284"/>
      <c r="AR45" s="285"/>
      <c r="AS45" s="285"/>
      <c r="AT45" s="285"/>
      <c r="AU45" s="313"/>
      <c r="AV45" s="352"/>
      <c r="AW45" s="353"/>
      <c r="AX45" s="358"/>
      <c r="AY45" s="359"/>
      <c r="AZ45" s="289"/>
      <c r="BA45" s="290"/>
      <c r="BB45" s="291"/>
      <c r="BC45" s="104" t="s">
        <v>67</v>
      </c>
      <c r="BD45" s="1"/>
      <c r="BE45" s="344"/>
      <c r="BF45" s="345"/>
      <c r="BG45" s="300"/>
      <c r="BH45" s="301"/>
      <c r="BI45" s="301"/>
      <c r="BJ45" s="301"/>
      <c r="BK45" s="301"/>
      <c r="BL45" s="301"/>
      <c r="BM45" s="301"/>
      <c r="BN45" s="301"/>
      <c r="BO45" s="301"/>
      <c r="BP45" s="301"/>
      <c r="BQ45" s="394"/>
      <c r="BR45" s="284"/>
      <c r="BS45" s="285"/>
      <c r="BT45" s="285"/>
      <c r="BU45" s="285"/>
      <c r="BV45" s="313"/>
      <c r="BW45" s="352"/>
      <c r="BX45" s="353"/>
      <c r="BY45" s="358"/>
      <c r="BZ45" s="359"/>
      <c r="CA45" s="289"/>
      <c r="CB45" s="290"/>
      <c r="CC45" s="291"/>
      <c r="CD45" s="104" t="s">
        <v>67</v>
      </c>
      <c r="CE45" s="1"/>
      <c r="CF45" s="593"/>
      <c r="CG45" s="594"/>
      <c r="CH45" s="594"/>
      <c r="CI45" s="594"/>
      <c r="CJ45" s="594"/>
      <c r="CK45" s="594"/>
      <c r="CL45" s="594"/>
      <c r="CM45" s="594"/>
      <c r="CN45" s="594"/>
      <c r="CO45" s="594"/>
      <c r="CP45" s="594"/>
      <c r="CQ45" s="594"/>
      <c r="CR45" s="594"/>
      <c r="CS45" s="595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2:109" ht="9" customHeight="1">
      <c r="B46" s="1"/>
      <c r="C46" s="548"/>
      <c r="D46" s="549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1"/>
      <c r="P46" s="282"/>
      <c r="Q46" s="283"/>
      <c r="R46" s="283"/>
      <c r="S46" s="283"/>
      <c r="T46" s="99"/>
      <c r="U46" s="350"/>
      <c r="V46" s="351"/>
      <c r="W46" s="349"/>
      <c r="X46" s="349"/>
      <c r="Y46" s="286"/>
      <c r="Z46" s="287"/>
      <c r="AA46" s="288"/>
      <c r="AB46" s="100" t="s">
        <v>66</v>
      </c>
      <c r="AC46" s="1"/>
      <c r="AD46" s="548"/>
      <c r="AE46" s="549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1"/>
      <c r="AQ46" s="282"/>
      <c r="AR46" s="283"/>
      <c r="AS46" s="283"/>
      <c r="AT46" s="283"/>
      <c r="AU46" s="99"/>
      <c r="AV46" s="350"/>
      <c r="AW46" s="351"/>
      <c r="AX46" s="349"/>
      <c r="AY46" s="349"/>
      <c r="AZ46" s="286"/>
      <c r="BA46" s="287"/>
      <c r="BB46" s="288"/>
      <c r="BC46" s="100" t="s">
        <v>66</v>
      </c>
      <c r="BD46" s="1"/>
      <c r="BE46" s="548"/>
      <c r="BF46" s="549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1"/>
      <c r="BR46" s="282"/>
      <c r="BS46" s="283"/>
      <c r="BT46" s="283"/>
      <c r="BU46" s="283"/>
      <c r="BV46" s="99"/>
      <c r="BW46" s="350"/>
      <c r="BX46" s="351"/>
      <c r="BY46" s="349"/>
      <c r="BZ46" s="349"/>
      <c r="CA46" s="286"/>
      <c r="CB46" s="287"/>
      <c r="CC46" s="288"/>
      <c r="CD46" s="100" t="s">
        <v>66</v>
      </c>
      <c r="CE46" s="1"/>
      <c r="CF46" s="596"/>
      <c r="CG46" s="597"/>
      <c r="CH46" s="597"/>
      <c r="CI46" s="597"/>
      <c r="CJ46" s="597"/>
      <c r="CK46" s="597"/>
      <c r="CL46" s="597"/>
      <c r="CM46" s="597"/>
      <c r="CN46" s="597"/>
      <c r="CO46" s="597"/>
      <c r="CP46" s="597"/>
      <c r="CQ46" s="597"/>
      <c r="CR46" s="597"/>
      <c r="CS46" s="598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2:109" ht="10.5" customHeight="1">
      <c r="B47" s="1"/>
      <c r="C47" s="550"/>
      <c r="D47" s="55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3"/>
      <c r="P47" s="284"/>
      <c r="Q47" s="285"/>
      <c r="R47" s="285"/>
      <c r="S47" s="285"/>
      <c r="T47" s="103"/>
      <c r="U47" s="352"/>
      <c r="V47" s="353"/>
      <c r="W47" s="349"/>
      <c r="X47" s="349"/>
      <c r="Y47" s="346"/>
      <c r="Z47" s="347"/>
      <c r="AA47" s="348"/>
      <c r="AB47" s="104" t="s">
        <v>67</v>
      </c>
      <c r="AC47" s="1"/>
      <c r="AD47" s="550"/>
      <c r="AE47" s="551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3"/>
      <c r="AQ47" s="284"/>
      <c r="AR47" s="285"/>
      <c r="AS47" s="285"/>
      <c r="AT47" s="285"/>
      <c r="AU47" s="103"/>
      <c r="AV47" s="352"/>
      <c r="AW47" s="353"/>
      <c r="AX47" s="349"/>
      <c r="AY47" s="349"/>
      <c r="AZ47" s="346"/>
      <c r="BA47" s="347"/>
      <c r="BB47" s="348"/>
      <c r="BC47" s="104" t="s">
        <v>67</v>
      </c>
      <c r="BD47" s="1"/>
      <c r="BE47" s="550"/>
      <c r="BF47" s="551"/>
      <c r="BG47" s="362"/>
      <c r="BH47" s="362"/>
      <c r="BI47" s="362"/>
      <c r="BJ47" s="362"/>
      <c r="BK47" s="362"/>
      <c r="BL47" s="362"/>
      <c r="BM47" s="362"/>
      <c r="BN47" s="362"/>
      <c r="BO47" s="362"/>
      <c r="BP47" s="362"/>
      <c r="BQ47" s="363"/>
      <c r="BR47" s="284"/>
      <c r="BS47" s="285"/>
      <c r="BT47" s="285"/>
      <c r="BU47" s="285"/>
      <c r="BV47" s="103"/>
      <c r="BW47" s="352"/>
      <c r="BX47" s="353"/>
      <c r="BY47" s="349"/>
      <c r="BZ47" s="349"/>
      <c r="CA47" s="346"/>
      <c r="CB47" s="347"/>
      <c r="CC47" s="348"/>
      <c r="CD47" s="104" t="s">
        <v>67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2:109" ht="9" customHeight="1">
      <c r="B48" s="1"/>
      <c r="C48" s="548"/>
      <c r="D48" s="549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1"/>
      <c r="P48" s="282"/>
      <c r="Q48" s="283"/>
      <c r="R48" s="283"/>
      <c r="S48" s="283"/>
      <c r="T48" s="105"/>
      <c r="U48" s="350"/>
      <c r="V48" s="351"/>
      <c r="W48" s="349"/>
      <c r="X48" s="349"/>
      <c r="Y48" s="286"/>
      <c r="Z48" s="287"/>
      <c r="AA48" s="288"/>
      <c r="AB48" s="100" t="s">
        <v>66</v>
      </c>
      <c r="AC48" s="1"/>
      <c r="AD48" s="548"/>
      <c r="AE48" s="549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1"/>
      <c r="AQ48" s="282"/>
      <c r="AR48" s="283"/>
      <c r="AS48" s="283"/>
      <c r="AT48" s="283"/>
      <c r="AU48" s="105"/>
      <c r="AV48" s="350"/>
      <c r="AW48" s="351"/>
      <c r="AX48" s="349"/>
      <c r="AY48" s="349"/>
      <c r="AZ48" s="286"/>
      <c r="BA48" s="287"/>
      <c r="BB48" s="288"/>
      <c r="BC48" s="100" t="s">
        <v>66</v>
      </c>
      <c r="BD48" s="1"/>
      <c r="BE48" s="548"/>
      <c r="BF48" s="549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1"/>
      <c r="BR48" s="282"/>
      <c r="BS48" s="283"/>
      <c r="BT48" s="283"/>
      <c r="BU48" s="283"/>
      <c r="BV48" s="105"/>
      <c r="BW48" s="350"/>
      <c r="BX48" s="351"/>
      <c r="BY48" s="349"/>
      <c r="BZ48" s="349"/>
      <c r="CA48" s="286"/>
      <c r="CB48" s="287"/>
      <c r="CC48" s="288"/>
      <c r="CD48" s="100" t="s">
        <v>66</v>
      </c>
      <c r="CE48" s="1"/>
      <c r="CF48" s="582" t="s">
        <v>54</v>
      </c>
      <c r="CG48" s="583"/>
      <c r="CH48" s="583"/>
      <c r="CI48" s="583"/>
      <c r="CJ48" s="583"/>
      <c r="CK48" s="584"/>
      <c r="CL48" s="106"/>
      <c r="CM48" s="106"/>
      <c r="CN48" s="585"/>
      <c r="CO48" s="585"/>
      <c r="CP48" s="585"/>
      <c r="CQ48" s="585"/>
      <c r="CR48" s="585"/>
      <c r="CS48" s="585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2:109" ht="10.5" customHeight="1">
      <c r="B49" s="1"/>
      <c r="C49" s="550"/>
      <c r="D49" s="55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3"/>
      <c r="P49" s="284"/>
      <c r="Q49" s="285"/>
      <c r="R49" s="285"/>
      <c r="S49" s="285"/>
      <c r="T49" s="105"/>
      <c r="U49" s="352"/>
      <c r="V49" s="353"/>
      <c r="W49" s="349"/>
      <c r="X49" s="349"/>
      <c r="Y49" s="289"/>
      <c r="Z49" s="290"/>
      <c r="AA49" s="291"/>
      <c r="AB49" s="104" t="s">
        <v>67</v>
      </c>
      <c r="AC49" s="1"/>
      <c r="AD49" s="550"/>
      <c r="AE49" s="551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3"/>
      <c r="AQ49" s="284"/>
      <c r="AR49" s="285"/>
      <c r="AS49" s="285"/>
      <c r="AT49" s="285"/>
      <c r="AU49" s="105"/>
      <c r="AV49" s="352"/>
      <c r="AW49" s="353"/>
      <c r="AX49" s="349"/>
      <c r="AY49" s="349"/>
      <c r="AZ49" s="289"/>
      <c r="BA49" s="290"/>
      <c r="BB49" s="291"/>
      <c r="BC49" s="104" t="s">
        <v>67</v>
      </c>
      <c r="BD49" s="1"/>
      <c r="BE49" s="550"/>
      <c r="BF49" s="551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3"/>
      <c r="BR49" s="284"/>
      <c r="BS49" s="285"/>
      <c r="BT49" s="285"/>
      <c r="BU49" s="285"/>
      <c r="BV49" s="105"/>
      <c r="BW49" s="352"/>
      <c r="BX49" s="353"/>
      <c r="BY49" s="349"/>
      <c r="BZ49" s="349"/>
      <c r="CA49" s="289"/>
      <c r="CB49" s="290"/>
      <c r="CC49" s="291"/>
      <c r="CD49" s="104" t="s">
        <v>67</v>
      </c>
      <c r="CE49" s="1"/>
      <c r="CF49" s="292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107"/>
      <c r="CS49" s="108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2:109" ht="9" customHeight="1">
      <c r="B50" s="1"/>
      <c r="C50" s="317"/>
      <c r="D50" s="318"/>
      <c r="E50" s="300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6"/>
      <c r="Q50" s="307"/>
      <c r="R50" s="307"/>
      <c r="S50" s="307"/>
      <c r="T50" s="312"/>
      <c r="U50" s="302"/>
      <c r="V50" s="303"/>
      <c r="W50" s="303"/>
      <c r="X50" s="303"/>
      <c r="Y50" s="365"/>
      <c r="Z50" s="365"/>
      <c r="AA50" s="366"/>
      <c r="AB50" s="100" t="s">
        <v>85</v>
      </c>
      <c r="AC50" s="1"/>
      <c r="AD50" s="317"/>
      <c r="AE50" s="318"/>
      <c r="AF50" s="300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6"/>
      <c r="AR50" s="307"/>
      <c r="AS50" s="307"/>
      <c r="AT50" s="307"/>
      <c r="AU50" s="312"/>
      <c r="AV50" s="302"/>
      <c r="AW50" s="303"/>
      <c r="AX50" s="303"/>
      <c r="AY50" s="303"/>
      <c r="AZ50" s="365"/>
      <c r="BA50" s="365"/>
      <c r="BB50" s="366"/>
      <c r="BC50" s="100" t="s">
        <v>66</v>
      </c>
      <c r="BD50" s="1"/>
      <c r="BE50" s="317"/>
      <c r="BF50" s="318"/>
      <c r="BG50" s="300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6"/>
      <c r="BS50" s="307"/>
      <c r="BT50" s="307"/>
      <c r="BU50" s="307"/>
      <c r="BV50" s="312"/>
      <c r="BW50" s="302"/>
      <c r="BX50" s="303"/>
      <c r="BY50" s="303"/>
      <c r="BZ50" s="303"/>
      <c r="CA50" s="365"/>
      <c r="CB50" s="365"/>
      <c r="CC50" s="366"/>
      <c r="CD50" s="100" t="s">
        <v>66</v>
      </c>
      <c r="CE50" s="1"/>
      <c r="CF50" s="294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  <c r="CQ50" s="295"/>
      <c r="CR50" s="586"/>
      <c r="CS50" s="587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2:109" ht="10.5" customHeight="1" thickBot="1">
      <c r="B51" s="1"/>
      <c r="C51" s="319"/>
      <c r="D51" s="320"/>
      <c r="E51" s="300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8"/>
      <c r="Q51" s="309"/>
      <c r="R51" s="309"/>
      <c r="S51" s="309"/>
      <c r="T51" s="313"/>
      <c r="U51" s="304"/>
      <c r="V51" s="305"/>
      <c r="W51" s="305"/>
      <c r="X51" s="305"/>
      <c r="Y51" s="367"/>
      <c r="Z51" s="367"/>
      <c r="AA51" s="368"/>
      <c r="AB51" s="109" t="s">
        <v>77</v>
      </c>
      <c r="AC51" s="1"/>
      <c r="AD51" s="319"/>
      <c r="AE51" s="320"/>
      <c r="AF51" s="300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8"/>
      <c r="AR51" s="309"/>
      <c r="AS51" s="309"/>
      <c r="AT51" s="309"/>
      <c r="AU51" s="313"/>
      <c r="AV51" s="304"/>
      <c r="AW51" s="305"/>
      <c r="AX51" s="305"/>
      <c r="AY51" s="305"/>
      <c r="AZ51" s="367"/>
      <c r="BA51" s="367"/>
      <c r="BB51" s="368"/>
      <c r="BC51" s="109" t="s">
        <v>67</v>
      </c>
      <c r="BD51" s="1"/>
      <c r="BE51" s="319"/>
      <c r="BF51" s="320"/>
      <c r="BG51" s="300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8"/>
      <c r="BS51" s="309"/>
      <c r="BT51" s="309"/>
      <c r="BU51" s="309"/>
      <c r="BV51" s="313"/>
      <c r="BW51" s="304"/>
      <c r="BX51" s="305"/>
      <c r="BY51" s="305"/>
      <c r="BZ51" s="305"/>
      <c r="CA51" s="367"/>
      <c r="CB51" s="367"/>
      <c r="CC51" s="368"/>
      <c r="CD51" s="109" t="s">
        <v>67</v>
      </c>
      <c r="CE51" s="1"/>
      <c r="CF51" s="296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588"/>
      <c r="CS51" s="589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2:109" ht="10.5" customHeight="1" thickBot="1">
      <c r="B52" s="1"/>
      <c r="C52" s="110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2"/>
      <c r="Q52" s="112"/>
      <c r="R52" s="112"/>
      <c r="S52" s="112"/>
      <c r="T52" s="113"/>
      <c r="U52" s="114"/>
      <c r="V52" s="114"/>
      <c r="W52" s="114"/>
      <c r="X52" s="114"/>
      <c r="Y52" s="114"/>
      <c r="Z52" s="114"/>
      <c r="AA52" s="114"/>
      <c r="AB52" s="115"/>
      <c r="AC52" s="116"/>
      <c r="AD52" s="110"/>
      <c r="AE52" s="110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2"/>
      <c r="AR52" s="112"/>
      <c r="AS52" s="112"/>
      <c r="AT52" s="112"/>
      <c r="AU52" s="113"/>
      <c r="AV52" s="114"/>
      <c r="AW52" s="114"/>
      <c r="AX52" s="114"/>
      <c r="AY52" s="114"/>
      <c r="AZ52" s="114"/>
      <c r="BA52" s="114"/>
      <c r="BB52" s="114"/>
      <c r="BC52" s="115"/>
      <c r="BD52" s="116"/>
      <c r="BE52" s="110"/>
      <c r="BF52" s="110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2"/>
      <c r="BS52" s="112"/>
      <c r="BT52" s="112"/>
      <c r="BU52" s="112"/>
      <c r="BV52" s="117"/>
      <c r="BW52" s="114"/>
      <c r="BX52" s="114"/>
      <c r="BY52" s="114"/>
      <c r="BZ52" s="114"/>
      <c r="CA52" s="114"/>
      <c r="CB52" s="114"/>
      <c r="CC52" s="114"/>
      <c r="CD52" s="115"/>
      <c r="CE52" s="1"/>
      <c r="CF52" s="1"/>
      <c r="CG52" s="1"/>
      <c r="CH52" s="1"/>
      <c r="CI52" s="1"/>
      <c r="CJ52" s="1"/>
      <c r="CK52" s="9"/>
      <c r="CL52" s="9"/>
      <c r="CM52" s="118"/>
      <c r="CN52" s="118"/>
      <c r="CO52" s="118"/>
      <c r="CP52" s="118"/>
      <c r="CQ52" s="118"/>
      <c r="CR52" s="118"/>
      <c r="CS52" s="119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2:109" ht="15" customHeight="1">
      <c r="B53" s="1"/>
      <c r="C53" s="57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5"/>
      <c r="AG53" s="111"/>
      <c r="AH53" s="111"/>
      <c r="AI53" s="1" t="s">
        <v>44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2"/>
      <c r="BS53" s="112"/>
      <c r="BT53" s="1" t="s">
        <v>123</v>
      </c>
      <c r="BU53" s="1"/>
      <c r="BV53" s="1"/>
      <c r="BW53" s="1"/>
      <c r="BX53" s="576" t="s">
        <v>124</v>
      </c>
      <c r="BY53" s="577"/>
      <c r="BZ53" s="577"/>
      <c r="CA53" s="577"/>
      <c r="CB53" s="577"/>
      <c r="CC53" s="577"/>
      <c r="CD53" s="578"/>
      <c r="CE53" s="576" t="s">
        <v>122</v>
      </c>
      <c r="CF53" s="577"/>
      <c r="CG53" s="577"/>
      <c r="CH53" s="577"/>
      <c r="CI53" s="577"/>
      <c r="CJ53" s="577"/>
      <c r="CK53" s="578"/>
      <c r="CL53" s="576" t="s">
        <v>125</v>
      </c>
      <c r="CM53" s="577"/>
      <c r="CN53" s="577"/>
      <c r="CO53" s="577"/>
      <c r="CP53" s="577"/>
      <c r="CQ53" s="577"/>
      <c r="CR53" s="578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2:109" ht="15" customHeight="1">
      <c r="B54" s="1"/>
      <c r="C54" s="567"/>
      <c r="D54" s="568"/>
      <c r="E54" s="568"/>
      <c r="F54" s="568"/>
      <c r="G54" s="568"/>
      <c r="H54" s="568"/>
      <c r="I54" s="568"/>
      <c r="J54" s="568"/>
      <c r="K54" s="568"/>
      <c r="L54" s="569"/>
      <c r="M54" s="567"/>
      <c r="N54" s="568"/>
      <c r="O54" s="568"/>
      <c r="P54" s="568"/>
      <c r="Q54" s="568"/>
      <c r="R54" s="568"/>
      <c r="S54" s="568"/>
      <c r="T54" s="568"/>
      <c r="U54" s="568"/>
      <c r="V54" s="569"/>
      <c r="W54" s="567"/>
      <c r="X54" s="568"/>
      <c r="Y54" s="568"/>
      <c r="Z54" s="568"/>
      <c r="AA54" s="568"/>
      <c r="AB54" s="568"/>
      <c r="AC54" s="568"/>
      <c r="AD54" s="568"/>
      <c r="AE54" s="568"/>
      <c r="AF54" s="569"/>
      <c r="AG54" s="111"/>
      <c r="AH54" s="111"/>
      <c r="AI54" s="316" t="s">
        <v>174</v>
      </c>
      <c r="AJ54" s="316"/>
      <c r="AK54" s="299"/>
      <c r="AL54" s="299"/>
      <c r="AM54" s="3" t="s">
        <v>22</v>
      </c>
      <c r="AN54" s="299"/>
      <c r="AO54" s="299"/>
      <c r="AP54" s="3" t="s">
        <v>23</v>
      </c>
      <c r="AQ54" s="299"/>
      <c r="AR54" s="299"/>
      <c r="AS54" s="3" t="s">
        <v>48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11"/>
      <c r="BH54" s="111"/>
      <c r="BI54" s="1"/>
      <c r="BJ54" s="106"/>
      <c r="BK54" s="580"/>
      <c r="BL54" s="580"/>
      <c r="BM54" s="580"/>
      <c r="BN54" s="580"/>
      <c r="BO54" s="580"/>
      <c r="BP54" s="580"/>
      <c r="BQ54" s="580"/>
      <c r="BR54" s="112"/>
      <c r="BS54" s="112"/>
      <c r="BT54" s="1"/>
      <c r="BU54" s="310" t="s">
        <v>46</v>
      </c>
      <c r="BV54" s="310"/>
      <c r="BW54" s="311"/>
      <c r="BX54" s="120"/>
      <c r="BY54" s="121"/>
      <c r="BZ54" s="122"/>
      <c r="CA54" s="123"/>
      <c r="CB54" s="124"/>
      <c r="CC54" s="122"/>
      <c r="CD54" s="125" t="s">
        <v>76</v>
      </c>
      <c r="CE54" s="120"/>
      <c r="CF54" s="121"/>
      <c r="CG54" s="122"/>
      <c r="CH54" s="123"/>
      <c r="CI54" s="124"/>
      <c r="CJ54" s="122"/>
      <c r="CK54" s="125" t="s">
        <v>66</v>
      </c>
      <c r="CL54" s="120"/>
      <c r="CM54" s="121"/>
      <c r="CN54" s="122"/>
      <c r="CO54" s="123"/>
      <c r="CP54" s="124"/>
      <c r="CQ54" s="122"/>
      <c r="CR54" s="125" t="s">
        <v>66</v>
      </c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2:109" ht="15" customHeight="1">
      <c r="B55" s="1"/>
      <c r="C55" s="570"/>
      <c r="D55" s="571"/>
      <c r="E55" s="571"/>
      <c r="F55" s="571"/>
      <c r="G55" s="571"/>
      <c r="H55" s="571"/>
      <c r="I55" s="571"/>
      <c r="J55" s="571"/>
      <c r="K55" s="571"/>
      <c r="L55" s="572"/>
      <c r="M55" s="570"/>
      <c r="N55" s="571"/>
      <c r="O55" s="571"/>
      <c r="P55" s="571"/>
      <c r="Q55" s="571"/>
      <c r="R55" s="571"/>
      <c r="S55" s="571"/>
      <c r="T55" s="571"/>
      <c r="U55" s="571"/>
      <c r="V55" s="572"/>
      <c r="W55" s="570"/>
      <c r="X55" s="571"/>
      <c r="Y55" s="571"/>
      <c r="Z55" s="571"/>
      <c r="AA55" s="571"/>
      <c r="AB55" s="571"/>
      <c r="AC55" s="571"/>
      <c r="AD55" s="571"/>
      <c r="AE55" s="571"/>
      <c r="AF55" s="572"/>
      <c r="AG55" s="111"/>
      <c r="AH55" s="111"/>
      <c r="AI55" s="1"/>
      <c r="AJ55" s="1" t="s">
        <v>45</v>
      </c>
      <c r="AK55" s="1"/>
      <c r="AL55" s="1"/>
      <c r="AM55" s="1"/>
      <c r="AN55" s="1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111"/>
      <c r="BR55" s="112"/>
      <c r="BS55" s="112"/>
      <c r="BT55" s="1"/>
      <c r="BU55" s="310" t="s">
        <v>49</v>
      </c>
      <c r="BV55" s="310"/>
      <c r="BW55" s="311"/>
      <c r="BX55" s="120"/>
      <c r="BY55" s="121"/>
      <c r="BZ55" s="122"/>
      <c r="CA55" s="123"/>
      <c r="CB55" s="124"/>
      <c r="CC55" s="122"/>
      <c r="CD55" s="125" t="s">
        <v>76</v>
      </c>
      <c r="CE55" s="120"/>
      <c r="CF55" s="121"/>
      <c r="CG55" s="122"/>
      <c r="CH55" s="123"/>
      <c r="CI55" s="124"/>
      <c r="CJ55" s="122"/>
      <c r="CK55" s="125" t="s">
        <v>66</v>
      </c>
      <c r="CL55" s="120"/>
      <c r="CM55" s="121"/>
      <c r="CN55" s="122"/>
      <c r="CO55" s="123"/>
      <c r="CP55" s="124"/>
      <c r="CQ55" s="122"/>
      <c r="CR55" s="125" t="s">
        <v>66</v>
      </c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2:109" ht="15" customHeight="1" thickBot="1">
      <c r="B56" s="1"/>
      <c r="C56" s="567"/>
      <c r="D56" s="568"/>
      <c r="E56" s="568"/>
      <c r="F56" s="568"/>
      <c r="G56" s="568"/>
      <c r="H56" s="568"/>
      <c r="I56" s="568"/>
      <c r="J56" s="568"/>
      <c r="K56" s="568"/>
      <c r="L56" s="569"/>
      <c r="M56" s="567"/>
      <c r="N56" s="568"/>
      <c r="O56" s="568"/>
      <c r="P56" s="568"/>
      <c r="Q56" s="568"/>
      <c r="R56" s="568"/>
      <c r="S56" s="568"/>
      <c r="T56" s="568"/>
      <c r="U56" s="568"/>
      <c r="V56" s="569"/>
      <c r="W56" s="567"/>
      <c r="X56" s="568"/>
      <c r="Y56" s="568"/>
      <c r="Z56" s="568"/>
      <c r="AA56" s="568"/>
      <c r="AB56" s="568"/>
      <c r="AC56" s="568"/>
      <c r="AD56" s="568"/>
      <c r="AE56" s="568"/>
      <c r="AF56" s="569"/>
      <c r="AG56" s="111"/>
      <c r="AH56" s="111"/>
      <c r="AI56" s="111"/>
      <c r="AJ56" s="111"/>
      <c r="AK56" s="111"/>
      <c r="AL56" s="111"/>
      <c r="AM56" s="111"/>
      <c r="AN56" s="111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126"/>
      <c r="BR56" s="112"/>
      <c r="BS56" s="112"/>
      <c r="BT56" s="1"/>
      <c r="BU56" s="310" t="s">
        <v>50</v>
      </c>
      <c r="BV56" s="310"/>
      <c r="BW56" s="311"/>
      <c r="BX56" s="127"/>
      <c r="BY56" s="128"/>
      <c r="BZ56" s="129"/>
      <c r="CA56" s="130"/>
      <c r="CB56" s="131"/>
      <c r="CC56" s="129"/>
      <c r="CD56" s="132" t="s">
        <v>76</v>
      </c>
      <c r="CE56" s="127"/>
      <c r="CF56" s="128"/>
      <c r="CG56" s="129"/>
      <c r="CH56" s="130"/>
      <c r="CI56" s="131"/>
      <c r="CJ56" s="129"/>
      <c r="CK56" s="132" t="s">
        <v>66</v>
      </c>
      <c r="CL56" s="127"/>
      <c r="CM56" s="128"/>
      <c r="CN56" s="129"/>
      <c r="CO56" s="130"/>
      <c r="CP56" s="131"/>
      <c r="CQ56" s="129"/>
      <c r="CR56" s="132" t="s">
        <v>66</v>
      </c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2:109" ht="15" customHeight="1">
      <c r="B57" s="1"/>
      <c r="C57" s="570"/>
      <c r="D57" s="571"/>
      <c r="E57" s="571"/>
      <c r="F57" s="571"/>
      <c r="G57" s="571"/>
      <c r="H57" s="571"/>
      <c r="I57" s="571"/>
      <c r="J57" s="571"/>
      <c r="K57" s="571"/>
      <c r="L57" s="572"/>
      <c r="M57" s="570"/>
      <c r="N57" s="571"/>
      <c r="O57" s="571"/>
      <c r="P57" s="571"/>
      <c r="Q57" s="571"/>
      <c r="R57" s="571"/>
      <c r="S57" s="571"/>
      <c r="T57" s="571"/>
      <c r="U57" s="571"/>
      <c r="V57" s="572"/>
      <c r="W57" s="570"/>
      <c r="X57" s="571"/>
      <c r="Y57" s="571"/>
      <c r="Z57" s="571"/>
      <c r="AA57" s="571"/>
      <c r="AB57" s="571"/>
      <c r="AC57" s="571"/>
      <c r="AD57" s="571"/>
      <c r="AE57" s="571"/>
      <c r="AF57" s="572"/>
      <c r="AG57" s="111"/>
      <c r="AH57" s="111"/>
      <c r="AI57" s="111"/>
      <c r="AJ57" s="111"/>
      <c r="AK57" s="111"/>
      <c r="AL57" s="111"/>
      <c r="AM57" s="111"/>
      <c r="AN57" s="111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  <c r="BP57" s="298"/>
      <c r="BQ57" s="111"/>
      <c r="BR57" s="112"/>
      <c r="BS57" s="112"/>
      <c r="BT57" s="1"/>
      <c r="BU57" s="7"/>
      <c r="BV57" s="7"/>
      <c r="BW57" s="7"/>
      <c r="BX57" s="124"/>
      <c r="BY57" s="124"/>
      <c r="BZ57" s="124"/>
      <c r="CA57" s="124"/>
      <c r="CB57" s="124"/>
      <c r="CC57" s="124"/>
      <c r="CD57" s="133"/>
      <c r="CE57" s="124"/>
      <c r="CF57" s="124"/>
      <c r="CG57" s="124"/>
      <c r="CH57" s="124"/>
      <c r="CI57" s="124"/>
      <c r="CJ57" s="124"/>
      <c r="CK57" s="133"/>
      <c r="CL57" s="124"/>
      <c r="CM57" s="124"/>
      <c r="CN57" s="124"/>
      <c r="CO57" s="124"/>
      <c r="CP57" s="124"/>
      <c r="CQ57" s="124"/>
      <c r="CR57" s="133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33:71" ht="15" customHeight="1"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5"/>
      <c r="AR58" s="135"/>
      <c r="AS58" s="135"/>
      <c r="AT58" s="135"/>
      <c r="AU58" s="136"/>
      <c r="AV58" s="137"/>
      <c r="AW58" s="137"/>
      <c r="AX58" s="137"/>
      <c r="AY58" s="137"/>
      <c r="AZ58" s="137"/>
      <c r="BA58" s="137"/>
      <c r="BB58" s="137"/>
      <c r="BC58" s="138"/>
      <c r="BD58" s="139"/>
      <c r="BE58" s="140"/>
      <c r="BF58" s="140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5"/>
      <c r="BS58" s="135"/>
    </row>
    <row r="59" spans="33:87" ht="15" customHeight="1"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5"/>
      <c r="AR59" s="135"/>
      <c r="AS59" s="135"/>
      <c r="AT59" s="135"/>
      <c r="AU59" s="136"/>
      <c r="AV59" s="137"/>
      <c r="AW59" s="137"/>
      <c r="AX59" s="137"/>
      <c r="AY59" s="137"/>
      <c r="AZ59" s="137"/>
      <c r="BA59" s="137"/>
      <c r="BB59" s="137"/>
      <c r="BC59" s="138"/>
      <c r="BD59" s="139"/>
      <c r="BE59" s="140"/>
      <c r="BF59" s="140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5"/>
      <c r="BS59" s="135"/>
      <c r="BT59" s="135"/>
      <c r="BU59" s="135"/>
      <c r="BV59" s="141"/>
      <c r="BZ59" s="142"/>
      <c r="CA59" s="142"/>
      <c r="CB59" s="143"/>
      <c r="CC59" s="143"/>
      <c r="CD59" s="143"/>
      <c r="CE59" s="143"/>
      <c r="CF59" s="143"/>
      <c r="CG59" s="143"/>
      <c r="CH59" s="144"/>
      <c r="CI59" s="145"/>
    </row>
    <row r="60" spans="3:87" ht="30.75" customHeight="1" hidden="1"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278">
        <f>SUM(AS19:AY24,AS31)</f>
        <v>0</v>
      </c>
      <c r="O60" s="146"/>
      <c r="P60" s="278">
        <f>SUM(AS25:AY30,AS32)</f>
        <v>0</v>
      </c>
      <c r="Q60" s="146"/>
      <c r="R60" s="278">
        <f>SUM(CA19:CG24,CA31)</f>
        <v>0</v>
      </c>
      <c r="S60" s="146"/>
      <c r="T60" s="278">
        <f>SUM(CA25:CG30,CA32)</f>
        <v>0</v>
      </c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5"/>
      <c r="AR60" s="135"/>
      <c r="AS60" s="135"/>
      <c r="AT60" s="135"/>
      <c r="AU60" s="136"/>
      <c r="AV60" s="137"/>
      <c r="AW60" s="137"/>
      <c r="AX60" s="137"/>
      <c r="AY60" s="137"/>
      <c r="AZ60" s="137"/>
      <c r="BA60" s="137"/>
      <c r="BB60" s="137"/>
      <c r="BC60" s="138"/>
      <c r="BD60" s="139"/>
      <c r="BE60" s="140"/>
      <c r="BF60" s="140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5"/>
      <c r="BS60" s="135"/>
      <c r="BT60" s="135"/>
      <c r="BU60" s="135"/>
      <c r="BV60" s="141"/>
      <c r="BZ60" s="142"/>
      <c r="CA60" s="142"/>
      <c r="CB60" s="143"/>
      <c r="CC60" s="143"/>
      <c r="CD60" s="143"/>
      <c r="CE60" s="143"/>
      <c r="CF60" s="143"/>
      <c r="CG60" s="143"/>
      <c r="CH60" s="144"/>
      <c r="CI60" s="145"/>
    </row>
    <row r="61" spans="3:87" ht="10.5" customHeight="1"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34"/>
      <c r="N61" s="134"/>
      <c r="O61" s="134"/>
      <c r="P61" s="135"/>
      <c r="Q61" s="135"/>
      <c r="R61" s="135"/>
      <c r="S61" s="135"/>
      <c r="T61" s="136"/>
      <c r="U61" s="137"/>
      <c r="V61" s="137"/>
      <c r="W61" s="137"/>
      <c r="X61" s="137"/>
      <c r="Y61" s="137"/>
      <c r="Z61" s="137"/>
      <c r="AA61" s="137"/>
      <c r="AB61" s="138"/>
      <c r="AC61" s="139"/>
      <c r="AD61" s="140"/>
      <c r="AE61" s="140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5"/>
      <c r="AR61" s="135"/>
      <c r="AS61" s="135"/>
      <c r="AT61" s="135"/>
      <c r="AU61" s="136"/>
      <c r="AV61" s="137"/>
      <c r="AW61" s="137"/>
      <c r="AX61" s="137"/>
      <c r="AY61" s="137"/>
      <c r="AZ61" s="137"/>
      <c r="BA61" s="137"/>
      <c r="BB61" s="137"/>
      <c r="BC61" s="138"/>
      <c r="BD61" s="139"/>
      <c r="BE61" s="140"/>
      <c r="BF61" s="140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5"/>
      <c r="BS61" s="135"/>
      <c r="BT61" s="135"/>
      <c r="BU61" s="135"/>
      <c r="BV61" s="141"/>
      <c r="BZ61" s="142"/>
      <c r="CA61" s="142"/>
      <c r="CB61" s="148"/>
      <c r="CC61" s="148"/>
      <c r="CD61" s="148"/>
      <c r="CE61" s="148"/>
      <c r="CF61" s="148"/>
      <c r="CG61" s="148"/>
      <c r="CH61" s="145"/>
      <c r="CI61" s="145"/>
    </row>
    <row r="62" spans="3:87" ht="10.5" customHeight="1">
      <c r="C62" s="140"/>
      <c r="D62" s="140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5"/>
      <c r="Q62" s="135"/>
      <c r="R62" s="135"/>
      <c r="S62" s="135"/>
      <c r="T62" s="136"/>
      <c r="U62" s="137"/>
      <c r="V62" s="137"/>
      <c r="W62" s="137"/>
      <c r="X62" s="137"/>
      <c r="Y62" s="137"/>
      <c r="Z62" s="137"/>
      <c r="AA62" s="137"/>
      <c r="AB62" s="138"/>
      <c r="AC62" s="139"/>
      <c r="AD62" s="140"/>
      <c r="AE62" s="140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5"/>
      <c r="AR62" s="135"/>
      <c r="AS62" s="135"/>
      <c r="AT62" s="135"/>
      <c r="AU62" s="136"/>
      <c r="AV62" s="137"/>
      <c r="AW62" s="137"/>
      <c r="AX62" s="137"/>
      <c r="AY62" s="137"/>
      <c r="AZ62" s="137"/>
      <c r="BA62" s="137"/>
      <c r="BB62" s="137"/>
      <c r="BC62" s="138"/>
      <c r="BD62" s="139"/>
      <c r="BE62" s="140"/>
      <c r="BF62" s="140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5"/>
      <c r="BS62" s="135"/>
      <c r="BT62" s="135"/>
      <c r="BU62" s="135"/>
      <c r="BV62" s="141"/>
      <c r="BZ62" s="142"/>
      <c r="CA62" s="142"/>
      <c r="CB62" s="148"/>
      <c r="CC62" s="148"/>
      <c r="CD62" s="148"/>
      <c r="CE62" s="148"/>
      <c r="CF62" s="148"/>
      <c r="CG62" s="148"/>
      <c r="CH62" s="145"/>
      <c r="CI62" s="145"/>
    </row>
    <row r="63" spans="3:97" ht="10.5" customHeight="1">
      <c r="C63" s="140"/>
      <c r="D63" s="140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5"/>
      <c r="Q63" s="135"/>
      <c r="R63" s="135"/>
      <c r="S63" s="135"/>
      <c r="T63" s="136"/>
      <c r="U63" s="137"/>
      <c r="V63" s="137"/>
      <c r="W63" s="137"/>
      <c r="X63" s="137"/>
      <c r="Y63" s="137"/>
      <c r="Z63" s="137"/>
      <c r="AA63" s="137"/>
      <c r="AB63" s="138"/>
      <c r="AC63" s="139"/>
      <c r="AD63" s="140"/>
      <c r="AE63" s="140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5"/>
      <c r="AR63" s="135"/>
      <c r="AS63" s="135"/>
      <c r="AT63" s="135"/>
      <c r="AU63" s="136"/>
      <c r="AV63" s="137"/>
      <c r="AW63" s="137"/>
      <c r="AX63" s="137"/>
      <c r="AY63" s="137"/>
      <c r="AZ63" s="137"/>
      <c r="BA63" s="137"/>
      <c r="BB63" s="137"/>
      <c r="BC63" s="138"/>
      <c r="BD63" s="139"/>
      <c r="BE63" s="140"/>
      <c r="BF63" s="140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5"/>
      <c r="BS63" s="135"/>
      <c r="BT63" s="135"/>
      <c r="BU63" s="135"/>
      <c r="BV63" s="141"/>
      <c r="BW63" s="137"/>
      <c r="BX63" s="137"/>
      <c r="BY63" s="137"/>
      <c r="BZ63" s="137"/>
      <c r="CA63" s="137"/>
      <c r="CB63" s="137"/>
      <c r="CC63" s="137"/>
      <c r="CD63" s="138"/>
      <c r="CE63" s="145"/>
      <c r="CF63" s="145"/>
      <c r="CG63" s="145"/>
      <c r="CH63" s="145"/>
      <c r="CI63" s="145"/>
      <c r="CK63" s="142"/>
      <c r="CL63" s="142"/>
      <c r="CM63" s="148"/>
      <c r="CN63" s="148"/>
      <c r="CO63" s="148"/>
      <c r="CP63" s="148"/>
      <c r="CQ63" s="148"/>
      <c r="CR63" s="148"/>
      <c r="CS63" s="144"/>
    </row>
    <row r="64" spans="3:35" ht="12.75" customHeight="1">
      <c r="C64" s="149"/>
      <c r="D64" s="149"/>
      <c r="E64" s="149"/>
      <c r="F64" s="149"/>
      <c r="G64" s="145"/>
      <c r="H64" s="150"/>
      <c r="I64" s="150"/>
      <c r="J64" s="150"/>
      <c r="K64" s="150"/>
      <c r="L64" s="151"/>
      <c r="M64" s="151"/>
      <c r="N64" s="149"/>
      <c r="O64" s="149"/>
      <c r="P64" s="149"/>
      <c r="Q64" s="149"/>
      <c r="R64" s="145"/>
      <c r="S64" s="150"/>
      <c r="T64" s="150"/>
      <c r="U64" s="150"/>
      <c r="V64" s="150"/>
      <c r="W64" s="151"/>
      <c r="X64" s="151"/>
      <c r="Y64" s="149"/>
      <c r="Z64" s="149"/>
      <c r="AA64" s="149"/>
      <c r="AB64" s="149"/>
      <c r="AC64" s="145"/>
      <c r="AD64" s="150"/>
      <c r="AE64" s="150"/>
      <c r="AF64" s="150"/>
      <c r="AG64" s="150"/>
      <c r="AH64" s="151"/>
      <c r="AI64" s="151"/>
    </row>
    <row r="65" ht="11.25" customHeight="1"/>
    <row r="66" ht="11.25" customHeight="1"/>
  </sheetData>
  <sheetProtection password="CC4A" sheet="1" selectLockedCells="1"/>
  <mergeCells count="530">
    <mergeCell ref="AN1:BS2"/>
    <mergeCell ref="CF48:CK48"/>
    <mergeCell ref="CN48:CS48"/>
    <mergeCell ref="CR50:CS51"/>
    <mergeCell ref="CF43:CK43"/>
    <mergeCell ref="CF45:CS46"/>
    <mergeCell ref="BY48:BZ49"/>
    <mergeCell ref="CA48:CC49"/>
    <mergeCell ref="BR50:BU51"/>
    <mergeCell ref="BW43:BX43"/>
    <mergeCell ref="BU56:BW56"/>
    <mergeCell ref="AN12:BA13"/>
    <mergeCell ref="BK54:BQ54"/>
    <mergeCell ref="BX53:CD53"/>
    <mergeCell ref="BE46:BF47"/>
    <mergeCell ref="BG46:BQ47"/>
    <mergeCell ref="BY46:BZ47"/>
    <mergeCell ref="AX46:AY47"/>
    <mergeCell ref="BM40:BW40"/>
    <mergeCell ref="BW42:BZ42"/>
    <mergeCell ref="CE53:CK53"/>
    <mergeCell ref="CL53:CR53"/>
    <mergeCell ref="BU54:BW54"/>
    <mergeCell ref="CA46:CC47"/>
    <mergeCell ref="BE48:BF49"/>
    <mergeCell ref="BG48:BQ49"/>
    <mergeCell ref="BW48:BX49"/>
    <mergeCell ref="CA50:CC51"/>
    <mergeCell ref="BY50:BZ51"/>
    <mergeCell ref="BW50:BX51"/>
    <mergeCell ref="BY43:BZ43"/>
    <mergeCell ref="BW44:BX45"/>
    <mergeCell ref="BY44:BZ45"/>
    <mergeCell ref="BW46:BX47"/>
    <mergeCell ref="BG44:BQ45"/>
    <mergeCell ref="C50:D51"/>
    <mergeCell ref="Y46:AA47"/>
    <mergeCell ref="AD42:AE43"/>
    <mergeCell ref="AF42:AP43"/>
    <mergeCell ref="AV42:AY42"/>
    <mergeCell ref="AD46:AE47"/>
    <mergeCell ref="C57:L57"/>
    <mergeCell ref="M56:V56"/>
    <mergeCell ref="M57:V57"/>
    <mergeCell ref="W56:AF56"/>
    <mergeCell ref="W57:AF57"/>
    <mergeCell ref="W48:X49"/>
    <mergeCell ref="C55:L55"/>
    <mergeCell ref="C54:L54"/>
    <mergeCell ref="M54:V54"/>
    <mergeCell ref="M55:V55"/>
    <mergeCell ref="W44:X45"/>
    <mergeCell ref="P44:S45"/>
    <mergeCell ref="T44:T45"/>
    <mergeCell ref="C46:D47"/>
    <mergeCell ref="E46:O47"/>
    <mergeCell ref="U46:V47"/>
    <mergeCell ref="W46:X47"/>
    <mergeCell ref="W43:X43"/>
    <mergeCell ref="W54:AF54"/>
    <mergeCell ref="W55:AF55"/>
    <mergeCell ref="C56:L56"/>
    <mergeCell ref="C48:D49"/>
    <mergeCell ref="E48:O49"/>
    <mergeCell ref="U48:V49"/>
    <mergeCell ref="C53:AF53"/>
    <mergeCell ref="P42:T43"/>
    <mergeCell ref="E44:O45"/>
    <mergeCell ref="BR42:BV43"/>
    <mergeCell ref="AA39:AA40"/>
    <mergeCell ref="Y39:Z40"/>
    <mergeCell ref="X39:X40"/>
    <mergeCell ref="T39:W40"/>
    <mergeCell ref="I37:S40"/>
    <mergeCell ref="AT39:AY40"/>
    <mergeCell ref="AE37:AO37"/>
    <mergeCell ref="AE38:AO38"/>
    <mergeCell ref="AP37:AR38"/>
    <mergeCell ref="F20:H20"/>
    <mergeCell ref="C44:D45"/>
    <mergeCell ref="U50:V51"/>
    <mergeCell ref="W50:X51"/>
    <mergeCell ref="AD48:AE49"/>
    <mergeCell ref="AF48:AP49"/>
    <mergeCell ref="C42:D43"/>
    <mergeCell ref="T37:AD38"/>
    <mergeCell ref="U42:X42"/>
    <mergeCell ref="U43:V43"/>
    <mergeCell ref="F19:H19"/>
    <mergeCell ref="F30:H30"/>
    <mergeCell ref="F29:H29"/>
    <mergeCell ref="F28:H28"/>
    <mergeCell ref="F27:H27"/>
    <mergeCell ref="F26:H26"/>
    <mergeCell ref="F25:H25"/>
    <mergeCell ref="F24:H24"/>
    <mergeCell ref="F23:H23"/>
    <mergeCell ref="F22:H22"/>
    <mergeCell ref="CV24:CW30"/>
    <mergeCell ref="W34:AD35"/>
    <mergeCell ref="CA24:CG24"/>
    <mergeCell ref="BE25:BK25"/>
    <mergeCell ref="BM25:BN25"/>
    <mergeCell ref="CA25:CG25"/>
    <mergeCell ref="BP24:BV24"/>
    <mergeCell ref="BX24:BY24"/>
    <mergeCell ref="CL24:CR24"/>
    <mergeCell ref="BP25:BV25"/>
    <mergeCell ref="AE16:AO17"/>
    <mergeCell ref="AP16:AZ17"/>
    <mergeCell ref="AE18:AG18"/>
    <mergeCell ref="C14:H18"/>
    <mergeCell ref="I18:K18"/>
    <mergeCell ref="L18:S18"/>
    <mergeCell ref="T18:V18"/>
    <mergeCell ref="W18:AD18"/>
    <mergeCell ref="AS18:AZ18"/>
    <mergeCell ref="AS23:AY23"/>
    <mergeCell ref="AP5:AP6"/>
    <mergeCell ref="AO5:AO6"/>
    <mergeCell ref="AN5:AN6"/>
    <mergeCell ref="AM5:AM6"/>
    <mergeCell ref="I14:AZ14"/>
    <mergeCell ref="AR5:AR6"/>
    <mergeCell ref="AQ5:AQ6"/>
    <mergeCell ref="AH5:AH6"/>
    <mergeCell ref="C11:J12"/>
    <mergeCell ref="AI4:AJ4"/>
    <mergeCell ref="AK4:AL4"/>
    <mergeCell ref="AH18:AO18"/>
    <mergeCell ref="AS21:AY21"/>
    <mergeCell ref="C3:E4"/>
    <mergeCell ref="G3:H4"/>
    <mergeCell ref="I3:Q4"/>
    <mergeCell ref="R3:AE4"/>
    <mergeCell ref="AG3:AM3"/>
    <mergeCell ref="AG4:AH4"/>
    <mergeCell ref="I5:AE6"/>
    <mergeCell ref="AI5:AJ6"/>
    <mergeCell ref="AV5:AW6"/>
    <mergeCell ref="AG5:AG6"/>
    <mergeCell ref="AU5:AU6"/>
    <mergeCell ref="AL5:AL6"/>
    <mergeCell ref="AK5:AK6"/>
    <mergeCell ref="BP5:BR5"/>
    <mergeCell ref="BH6:BR8"/>
    <mergeCell ref="AT5:AT6"/>
    <mergeCell ref="AS5:AS6"/>
    <mergeCell ref="AM4:AR4"/>
    <mergeCell ref="AS4:AU4"/>
    <mergeCell ref="AV4:AW4"/>
    <mergeCell ref="CL10:CM10"/>
    <mergeCell ref="CO10:CP10"/>
    <mergeCell ref="C7:G8"/>
    <mergeCell ref="I7:AE8"/>
    <mergeCell ref="AG7:AO7"/>
    <mergeCell ref="AT8:AU9"/>
    <mergeCell ref="CI8:CQ8"/>
    <mergeCell ref="CI7:CQ7"/>
    <mergeCell ref="AG8:AK9"/>
    <mergeCell ref="AL8:AL9"/>
    <mergeCell ref="L11:R12"/>
    <mergeCell ref="S11:AE12"/>
    <mergeCell ref="CI10:CJ10"/>
    <mergeCell ref="Z9:AB10"/>
    <mergeCell ref="AC9:AE10"/>
    <mergeCell ref="I9:Y10"/>
    <mergeCell ref="AM8:AR9"/>
    <mergeCell ref="AS8:AS9"/>
    <mergeCell ref="BB14:CS14"/>
    <mergeCell ref="I15:S17"/>
    <mergeCell ref="T15:AD15"/>
    <mergeCell ref="AE15:AO15"/>
    <mergeCell ref="AP15:AZ15"/>
    <mergeCell ref="BB15:BL15"/>
    <mergeCell ref="BM15:BW15"/>
    <mergeCell ref="BX15:CH15"/>
    <mergeCell ref="CI15:CS15"/>
    <mergeCell ref="T16:AD17"/>
    <mergeCell ref="BB16:BL17"/>
    <mergeCell ref="BM16:BW17"/>
    <mergeCell ref="BX16:CH17"/>
    <mergeCell ref="CI16:CS17"/>
    <mergeCell ref="BB18:BD18"/>
    <mergeCell ref="BE18:BL18"/>
    <mergeCell ref="BM18:BO18"/>
    <mergeCell ref="BP18:BW18"/>
    <mergeCell ref="CI18:CK18"/>
    <mergeCell ref="CL18:CS18"/>
    <mergeCell ref="I19:J19"/>
    <mergeCell ref="L19:R19"/>
    <mergeCell ref="T19:U19"/>
    <mergeCell ref="W19:AC19"/>
    <mergeCell ref="AE19:AF19"/>
    <mergeCell ref="AP18:AR18"/>
    <mergeCell ref="BM19:BN19"/>
    <mergeCell ref="BX18:BZ18"/>
    <mergeCell ref="CA18:CH18"/>
    <mergeCell ref="BP19:BV19"/>
    <mergeCell ref="BX19:BY19"/>
    <mergeCell ref="CA19:CG19"/>
    <mergeCell ref="CL19:CR19"/>
    <mergeCell ref="I20:J20"/>
    <mergeCell ref="L20:R20"/>
    <mergeCell ref="T20:U20"/>
    <mergeCell ref="W20:AC20"/>
    <mergeCell ref="AH19:AN19"/>
    <mergeCell ref="AP19:AQ19"/>
    <mergeCell ref="AS19:AY19"/>
    <mergeCell ref="BB19:BC19"/>
    <mergeCell ref="BE19:BK19"/>
    <mergeCell ref="CA20:CG20"/>
    <mergeCell ref="BE21:BK21"/>
    <mergeCell ref="BM21:BN21"/>
    <mergeCell ref="CA21:CG21"/>
    <mergeCell ref="BX21:BY21"/>
    <mergeCell ref="CL20:CR20"/>
    <mergeCell ref="CL21:CR21"/>
    <mergeCell ref="BE20:BK20"/>
    <mergeCell ref="BM20:BN20"/>
    <mergeCell ref="BP20:BV20"/>
    <mergeCell ref="F21:H21"/>
    <mergeCell ref="W21:AC21"/>
    <mergeCell ref="I21:J21"/>
    <mergeCell ref="AE21:AF21"/>
    <mergeCell ref="BX20:BY20"/>
    <mergeCell ref="AE20:AF20"/>
    <mergeCell ref="AH20:AN20"/>
    <mergeCell ref="AP20:AQ20"/>
    <mergeCell ref="AS20:AY20"/>
    <mergeCell ref="BB20:BC20"/>
    <mergeCell ref="I22:J22"/>
    <mergeCell ref="L22:R22"/>
    <mergeCell ref="T22:U22"/>
    <mergeCell ref="W22:AC22"/>
    <mergeCell ref="AH21:AN21"/>
    <mergeCell ref="AP21:AQ21"/>
    <mergeCell ref="T21:U21"/>
    <mergeCell ref="BB21:BC21"/>
    <mergeCell ref="BP21:BV21"/>
    <mergeCell ref="L21:R21"/>
    <mergeCell ref="CL22:CR22"/>
    <mergeCell ref="AE22:AF22"/>
    <mergeCell ref="AH22:AN22"/>
    <mergeCell ref="AP22:AQ22"/>
    <mergeCell ref="AS22:AY22"/>
    <mergeCell ref="BB22:BC22"/>
    <mergeCell ref="BE22:BK22"/>
    <mergeCell ref="BM22:BN22"/>
    <mergeCell ref="BP22:BV22"/>
    <mergeCell ref="BX22:BY22"/>
    <mergeCell ref="CA22:CG22"/>
    <mergeCell ref="BE23:BK23"/>
    <mergeCell ref="BM23:BN23"/>
    <mergeCell ref="CA23:CG23"/>
    <mergeCell ref="I23:J23"/>
    <mergeCell ref="L23:R23"/>
    <mergeCell ref="T23:U23"/>
    <mergeCell ref="W23:AC23"/>
    <mergeCell ref="AE23:AF23"/>
    <mergeCell ref="W25:AC25"/>
    <mergeCell ref="AE25:AF25"/>
    <mergeCell ref="BX25:BY25"/>
    <mergeCell ref="I25:J25"/>
    <mergeCell ref="AE24:AF24"/>
    <mergeCell ref="AH24:AN24"/>
    <mergeCell ref="AP24:AQ24"/>
    <mergeCell ref="AS24:AY24"/>
    <mergeCell ref="T25:U25"/>
    <mergeCell ref="BB24:BC24"/>
    <mergeCell ref="BE24:BK24"/>
    <mergeCell ref="BM24:BN24"/>
    <mergeCell ref="CL23:CR23"/>
    <mergeCell ref="I24:J24"/>
    <mergeCell ref="L24:R24"/>
    <mergeCell ref="T24:U24"/>
    <mergeCell ref="W24:AC24"/>
    <mergeCell ref="AH23:AN23"/>
    <mergeCell ref="AP23:AQ23"/>
    <mergeCell ref="BB23:BC23"/>
    <mergeCell ref="BP23:BV23"/>
    <mergeCell ref="BX23:BY23"/>
    <mergeCell ref="AS25:AY25"/>
    <mergeCell ref="BB25:BC25"/>
    <mergeCell ref="I29:J29"/>
    <mergeCell ref="L29:R29"/>
    <mergeCell ref="C34:H35"/>
    <mergeCell ref="I34:K35"/>
    <mergeCell ref="L34:S35"/>
    <mergeCell ref="AH26:AN26"/>
    <mergeCell ref="AP26:AQ26"/>
    <mergeCell ref="AS26:AY26"/>
    <mergeCell ref="CL25:CR25"/>
    <mergeCell ref="I26:J26"/>
    <mergeCell ref="L26:R26"/>
    <mergeCell ref="T26:U26"/>
    <mergeCell ref="W26:AC26"/>
    <mergeCell ref="AH25:AN25"/>
    <mergeCell ref="AP25:AQ25"/>
    <mergeCell ref="L25:R25"/>
    <mergeCell ref="CL26:CR26"/>
    <mergeCell ref="AE26:AF26"/>
    <mergeCell ref="BB26:BC26"/>
    <mergeCell ref="BE26:BK26"/>
    <mergeCell ref="BM26:BN26"/>
    <mergeCell ref="BP26:BV26"/>
    <mergeCell ref="BX26:BY26"/>
    <mergeCell ref="CA26:CG26"/>
    <mergeCell ref="CA27:CG27"/>
    <mergeCell ref="T29:U29"/>
    <mergeCell ref="T33:U33"/>
    <mergeCell ref="W28:AC28"/>
    <mergeCell ref="AH27:AN27"/>
    <mergeCell ref="AP27:AQ27"/>
    <mergeCell ref="AE28:AF28"/>
    <mergeCell ref="AH29:AN29"/>
    <mergeCell ref="BB27:BC27"/>
    <mergeCell ref="BP27:BV27"/>
    <mergeCell ref="T34:V35"/>
    <mergeCell ref="I32:J32"/>
    <mergeCell ref="L32:R32"/>
    <mergeCell ref="C32:E32"/>
    <mergeCell ref="F32:G32"/>
    <mergeCell ref="I28:J28"/>
    <mergeCell ref="L28:R28"/>
    <mergeCell ref="T28:U28"/>
    <mergeCell ref="T32:U32"/>
    <mergeCell ref="I27:J27"/>
    <mergeCell ref="L27:R27"/>
    <mergeCell ref="T27:U27"/>
    <mergeCell ref="CL28:CR28"/>
    <mergeCell ref="BM28:BN28"/>
    <mergeCell ref="BP28:BV28"/>
    <mergeCell ref="W27:AC27"/>
    <mergeCell ref="AE27:AF27"/>
    <mergeCell ref="CL27:CR27"/>
    <mergeCell ref="AS27:AY27"/>
    <mergeCell ref="BX27:BY27"/>
    <mergeCell ref="AH28:AN28"/>
    <mergeCell ref="AP28:AQ28"/>
    <mergeCell ref="AS28:AY28"/>
    <mergeCell ref="BB28:BC28"/>
    <mergeCell ref="BE27:BK27"/>
    <mergeCell ref="BM27:BN27"/>
    <mergeCell ref="CA28:CG28"/>
    <mergeCell ref="BE29:BK29"/>
    <mergeCell ref="BM29:BN29"/>
    <mergeCell ref="CA29:CG29"/>
    <mergeCell ref="BX29:BY29"/>
    <mergeCell ref="BB29:BC29"/>
    <mergeCell ref="BP29:BV29"/>
    <mergeCell ref="BE28:BK28"/>
    <mergeCell ref="BX28:BY28"/>
    <mergeCell ref="AH30:AN30"/>
    <mergeCell ref="C31:E31"/>
    <mergeCell ref="F31:G31"/>
    <mergeCell ref="I31:J31"/>
    <mergeCell ref="L31:R31"/>
    <mergeCell ref="W31:AC31"/>
    <mergeCell ref="W30:AC30"/>
    <mergeCell ref="AE29:AF29"/>
    <mergeCell ref="T31:U31"/>
    <mergeCell ref="CA30:CG30"/>
    <mergeCell ref="AP30:AQ30"/>
    <mergeCell ref="AS30:AY30"/>
    <mergeCell ref="BB30:BC30"/>
    <mergeCell ref="BE30:BK30"/>
    <mergeCell ref="BB31:BC31"/>
    <mergeCell ref="BE31:BK31"/>
    <mergeCell ref="AE30:AF30"/>
    <mergeCell ref="W32:AC32"/>
    <mergeCell ref="AE31:AF31"/>
    <mergeCell ref="AH31:AN31"/>
    <mergeCell ref="AP31:AQ31"/>
    <mergeCell ref="AS31:AY31"/>
    <mergeCell ref="AE32:AF32"/>
    <mergeCell ref="AH32:AN32"/>
    <mergeCell ref="AP32:AQ32"/>
    <mergeCell ref="AS32:AY32"/>
    <mergeCell ref="CL29:CR29"/>
    <mergeCell ref="BM30:BN30"/>
    <mergeCell ref="BP30:BV30"/>
    <mergeCell ref="I30:J30"/>
    <mergeCell ref="L30:R30"/>
    <mergeCell ref="T30:U30"/>
    <mergeCell ref="AP29:AQ29"/>
    <mergeCell ref="AS29:AY29"/>
    <mergeCell ref="BX30:BY30"/>
    <mergeCell ref="W29:AC29"/>
    <mergeCell ref="CL31:CR31"/>
    <mergeCell ref="BM31:BN31"/>
    <mergeCell ref="BP31:BV31"/>
    <mergeCell ref="BX32:BY32"/>
    <mergeCell ref="CA32:CG32"/>
    <mergeCell ref="CL32:CR32"/>
    <mergeCell ref="BX31:BY31"/>
    <mergeCell ref="BM32:BN32"/>
    <mergeCell ref="BP32:BV32"/>
    <mergeCell ref="CA31:CG31"/>
    <mergeCell ref="BB32:BC32"/>
    <mergeCell ref="BE32:BK32"/>
    <mergeCell ref="C33:E33"/>
    <mergeCell ref="F33:G33"/>
    <mergeCell ref="I33:J33"/>
    <mergeCell ref="L33:R33"/>
    <mergeCell ref="AH33:AN33"/>
    <mergeCell ref="AP33:AQ33"/>
    <mergeCell ref="W33:AC33"/>
    <mergeCell ref="AE33:AF33"/>
    <mergeCell ref="CI35:CK35"/>
    <mergeCell ref="CA33:CG33"/>
    <mergeCell ref="AS33:AY33"/>
    <mergeCell ref="BB33:BC33"/>
    <mergeCell ref="BE33:BK33"/>
    <mergeCell ref="BM33:BN33"/>
    <mergeCell ref="BP33:BV33"/>
    <mergeCell ref="BX33:BY33"/>
    <mergeCell ref="CB35:CG35"/>
    <mergeCell ref="CI34:CK34"/>
    <mergeCell ref="BX39:BZ40"/>
    <mergeCell ref="BE34:BL35"/>
    <mergeCell ref="BP34:BW35"/>
    <mergeCell ref="BM34:BO35"/>
    <mergeCell ref="BM37:BW37"/>
    <mergeCell ref="BX37:BZ38"/>
    <mergeCell ref="BM38:BW38"/>
    <mergeCell ref="BM39:BW39"/>
    <mergeCell ref="BX34:BZ34"/>
    <mergeCell ref="BX35:BY35"/>
    <mergeCell ref="Y42:AB43"/>
    <mergeCell ref="AQ42:AU43"/>
    <mergeCell ref="AZ42:BC43"/>
    <mergeCell ref="AT35:AY35"/>
    <mergeCell ref="AH34:AO35"/>
    <mergeCell ref="BB34:BD35"/>
    <mergeCell ref="AT36:AY36"/>
    <mergeCell ref="AV43:AW43"/>
    <mergeCell ref="AX43:AY43"/>
    <mergeCell ref="E42:O43"/>
    <mergeCell ref="CA44:CC45"/>
    <mergeCell ref="AF44:AP45"/>
    <mergeCell ref="CB39:CG40"/>
    <mergeCell ref="CA42:CD43"/>
    <mergeCell ref="BR44:BU45"/>
    <mergeCell ref="BV44:BV45"/>
    <mergeCell ref="BG42:BQ43"/>
    <mergeCell ref="AU44:AU45"/>
    <mergeCell ref="AZ44:BB45"/>
    <mergeCell ref="CB37:CG38"/>
    <mergeCell ref="AE34:AG35"/>
    <mergeCell ref="C37:H40"/>
    <mergeCell ref="AT37:AY38"/>
    <mergeCell ref="AP39:AR40"/>
    <mergeCell ref="AP34:AR34"/>
    <mergeCell ref="AT34:AY34"/>
    <mergeCell ref="AP35:AQ35"/>
    <mergeCell ref="AE39:AO39"/>
    <mergeCell ref="AE40:AO40"/>
    <mergeCell ref="BG50:BQ51"/>
    <mergeCell ref="AF46:AP47"/>
    <mergeCell ref="AZ48:BB49"/>
    <mergeCell ref="U44:V45"/>
    <mergeCell ref="BE42:BF43"/>
    <mergeCell ref="AZ50:BB51"/>
    <mergeCell ref="BE50:BF51"/>
    <mergeCell ref="Y50:AA51"/>
    <mergeCell ref="Y44:AA45"/>
    <mergeCell ref="AD44:AE45"/>
    <mergeCell ref="AQ54:AR54"/>
    <mergeCell ref="BE44:BF45"/>
    <mergeCell ref="AX50:AY51"/>
    <mergeCell ref="AQ44:AT45"/>
    <mergeCell ref="AZ46:BB47"/>
    <mergeCell ref="AX48:AY49"/>
    <mergeCell ref="AV48:AW49"/>
    <mergeCell ref="AV44:AW45"/>
    <mergeCell ref="AX44:AY45"/>
    <mergeCell ref="AV46:AW47"/>
    <mergeCell ref="CV20:CW23"/>
    <mergeCell ref="CV31:CW31"/>
    <mergeCell ref="CI39:CK40"/>
    <mergeCell ref="CM35:CR35"/>
    <mergeCell ref="CM39:CR40"/>
    <mergeCell ref="CM37:CR38"/>
    <mergeCell ref="CI38:CK38"/>
    <mergeCell ref="CL30:CR30"/>
    <mergeCell ref="CL33:CR33"/>
    <mergeCell ref="CM34:CR34"/>
    <mergeCell ref="BT3:BU3"/>
    <mergeCell ref="CC3:CD3"/>
    <mergeCell ref="AI54:AJ54"/>
    <mergeCell ref="AK54:AL54"/>
    <mergeCell ref="E50:O51"/>
    <mergeCell ref="P50:S51"/>
    <mergeCell ref="T50:T51"/>
    <mergeCell ref="AD50:AE51"/>
    <mergeCell ref="CB36:CG36"/>
    <mergeCell ref="CB34:CG34"/>
    <mergeCell ref="CF49:CQ51"/>
    <mergeCell ref="AO57:BP57"/>
    <mergeCell ref="AO55:BP56"/>
    <mergeCell ref="AF50:AP51"/>
    <mergeCell ref="AV50:AW51"/>
    <mergeCell ref="AQ50:AT51"/>
    <mergeCell ref="BU55:BW55"/>
    <mergeCell ref="AU50:AU51"/>
    <mergeCell ref="BV50:BV51"/>
    <mergeCell ref="AN54:AO54"/>
    <mergeCell ref="CI25:CK25"/>
    <mergeCell ref="CI26:CK26"/>
    <mergeCell ref="CI27:CK27"/>
    <mergeCell ref="P46:S47"/>
    <mergeCell ref="P48:S49"/>
    <mergeCell ref="AQ46:AT47"/>
    <mergeCell ref="AQ48:AT49"/>
    <mergeCell ref="BR46:BU47"/>
    <mergeCell ref="BR48:BU49"/>
    <mergeCell ref="Y48:AA49"/>
    <mergeCell ref="CI19:CK19"/>
    <mergeCell ref="CI20:CK20"/>
    <mergeCell ref="CI21:CK21"/>
    <mergeCell ref="CI22:CK22"/>
    <mergeCell ref="CI23:CK23"/>
    <mergeCell ref="CI24:CK24"/>
    <mergeCell ref="CI28:CK28"/>
    <mergeCell ref="CI29:CK29"/>
    <mergeCell ref="CI30:CK30"/>
    <mergeCell ref="CI31:CK31"/>
    <mergeCell ref="CI32:CK32"/>
    <mergeCell ref="CI33:CK33"/>
  </mergeCells>
  <printOptions/>
  <pageMargins left="0.5905511811023623" right="0" top="0.07874015748031496" bottom="0.3937007874015748" header="0.1968503937007874" footer="0.35433070866141736"/>
  <pageSetup blackAndWhite="1" fitToWidth="0" horizontalDpi="600" verticalDpi="600" orientation="landscape" paperSize="12" r:id="rId2"/>
  <ignoredErrors>
    <ignoredError sqref="AB45 AB5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0" zoomScaleNormal="80" zoomScalePageLayoutView="0" workbookViewId="0" topLeftCell="C1">
      <selection activeCell="E7" sqref="E7"/>
    </sheetView>
  </sheetViews>
  <sheetFormatPr defaultColWidth="9.00390625" defaultRowHeight="13.5"/>
  <cols>
    <col min="1" max="1" width="8.625" style="152" customWidth="1"/>
    <col min="2" max="2" width="3.625" style="152" customWidth="1"/>
    <col min="3" max="3" width="17.625" style="152" customWidth="1"/>
    <col min="4" max="4" width="10.875" style="152" customWidth="1"/>
    <col min="5" max="18" width="10.625" style="152" customWidth="1"/>
    <col min="19" max="19" width="10.375" style="152" hidden="1" customWidth="1"/>
    <col min="20" max="20" width="19.50390625" style="152" customWidth="1"/>
    <col min="21" max="16384" width="9.00390625" style="152" customWidth="1"/>
  </cols>
  <sheetData>
    <row r="1" spans="3:13" s="256" customFormat="1" ht="30.75" customHeight="1">
      <c r="C1" s="256" t="s">
        <v>181</v>
      </c>
      <c r="G1" s="257" t="s">
        <v>177</v>
      </c>
      <c r="J1" s="255"/>
      <c r="K1" s="255"/>
      <c r="L1" s="255"/>
      <c r="M1" s="255"/>
    </row>
    <row r="2" spans="1:20" ht="13.5">
      <c r="A2" s="155"/>
      <c r="B2" s="155"/>
      <c r="C2" s="259" t="s">
        <v>182</v>
      </c>
      <c r="D2" s="259" t="s">
        <v>183</v>
      </c>
      <c r="Q2" s="156" t="s">
        <v>135</v>
      </c>
      <c r="R2" s="157"/>
      <c r="S2" s="152" t="s">
        <v>133</v>
      </c>
      <c r="T2" s="152" t="s">
        <v>48</v>
      </c>
    </row>
    <row r="3" spans="3:20" ht="19.5" customHeight="1">
      <c r="C3" s="258"/>
      <c r="D3" s="258"/>
      <c r="E3" s="158" t="s">
        <v>105</v>
      </c>
      <c r="F3" s="159"/>
      <c r="G3" s="159"/>
      <c r="H3" s="159"/>
      <c r="I3" s="159"/>
      <c r="N3" s="161"/>
      <c r="P3" s="152" t="s">
        <v>176</v>
      </c>
      <c r="Q3" s="156" t="s">
        <v>136</v>
      </c>
      <c r="R3" s="157"/>
      <c r="S3" s="152" t="s">
        <v>134</v>
      </c>
      <c r="T3" s="152" t="s">
        <v>48</v>
      </c>
    </row>
    <row r="4" ht="13.5">
      <c r="T4" s="162" t="s">
        <v>88</v>
      </c>
    </row>
    <row r="5" spans="1:20" ht="13.5" customHeight="1">
      <c r="A5" s="163" t="s">
        <v>158</v>
      </c>
      <c r="B5" s="604"/>
      <c r="C5" s="605"/>
      <c r="D5" s="164" t="s">
        <v>89</v>
      </c>
      <c r="E5" s="165" t="s">
        <v>184</v>
      </c>
      <c r="F5" s="165"/>
      <c r="G5" s="165"/>
      <c r="H5" s="166"/>
      <c r="I5" s="166"/>
      <c r="J5" s="165"/>
      <c r="K5" s="165"/>
      <c r="L5" s="165"/>
      <c r="M5" s="166"/>
      <c r="N5" s="167" t="s">
        <v>193</v>
      </c>
      <c r="O5" s="165"/>
      <c r="P5" s="165"/>
      <c r="Q5" s="165"/>
      <c r="R5" s="166"/>
      <c r="S5" s="168"/>
      <c r="T5" s="165"/>
    </row>
    <row r="6" spans="1:20" ht="13.5" customHeight="1">
      <c r="A6" s="169" t="s">
        <v>90</v>
      </c>
      <c r="B6" s="198"/>
      <c r="C6" s="199" t="s">
        <v>91</v>
      </c>
      <c r="D6" s="172"/>
      <c r="E6" s="173" t="s">
        <v>92</v>
      </c>
      <c r="F6" s="173" t="s">
        <v>93</v>
      </c>
      <c r="G6" s="173" t="s">
        <v>94</v>
      </c>
      <c r="H6" s="174" t="s">
        <v>95</v>
      </c>
      <c r="I6" s="174" t="s">
        <v>96</v>
      </c>
      <c r="J6" s="173" t="s">
        <v>97</v>
      </c>
      <c r="K6" s="173" t="s">
        <v>98</v>
      </c>
      <c r="L6" s="173" t="s">
        <v>99</v>
      </c>
      <c r="M6" s="174" t="s">
        <v>100</v>
      </c>
      <c r="N6" s="175" t="s">
        <v>101</v>
      </c>
      <c r="O6" s="173" t="s">
        <v>102</v>
      </c>
      <c r="P6" s="173" t="s">
        <v>103</v>
      </c>
      <c r="Q6" s="173" t="s">
        <v>191</v>
      </c>
      <c r="R6" s="174" t="s">
        <v>192</v>
      </c>
      <c r="S6" s="200"/>
      <c r="T6" s="173" t="s">
        <v>196</v>
      </c>
    </row>
    <row r="7" spans="1:22" s="158" customFormat="1" ht="27.75" customHeight="1">
      <c r="A7" s="201"/>
      <c r="B7" s="202">
        <v>1</v>
      </c>
      <c r="C7" s="177"/>
      <c r="D7" s="201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5">
        <f>SUM(E7:S7)</f>
        <v>0</v>
      </c>
      <c r="V7" s="266"/>
    </row>
    <row r="8" spans="1:20" s="158" customFormat="1" ht="27.75" customHeight="1">
      <c r="A8" s="201"/>
      <c r="B8" s="240">
        <f>B7+1</f>
        <v>2</v>
      </c>
      <c r="C8" s="179"/>
      <c r="D8" s="201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4"/>
      <c r="T8" s="265">
        <f>SUM(E8:S8)</f>
        <v>0</v>
      </c>
    </row>
    <row r="9" spans="1:20" s="158" customFormat="1" ht="27.75" customHeight="1">
      <c r="A9" s="201"/>
      <c r="B9" s="240">
        <f aca="true" t="shared" si="0" ref="B9:B25">B8+1</f>
        <v>3</v>
      </c>
      <c r="C9" s="177"/>
      <c r="D9" s="201"/>
      <c r="E9" s="264"/>
      <c r="F9" s="264"/>
      <c r="G9" s="264"/>
      <c r="H9" s="268"/>
      <c r="I9" s="268"/>
      <c r="J9" s="264"/>
      <c r="K9" s="264"/>
      <c r="L9" s="264"/>
      <c r="M9" s="268"/>
      <c r="N9" s="269"/>
      <c r="O9" s="264"/>
      <c r="P9" s="264"/>
      <c r="Q9" s="264"/>
      <c r="R9" s="613"/>
      <c r="S9" s="264"/>
      <c r="T9" s="265">
        <f>SUM(E9:S9)</f>
        <v>0</v>
      </c>
    </row>
    <row r="10" spans="1:20" s="158" customFormat="1" ht="27.75" customHeight="1">
      <c r="A10" s="201"/>
      <c r="B10" s="240">
        <f t="shared" si="0"/>
        <v>4</v>
      </c>
      <c r="C10" s="177"/>
      <c r="D10" s="201"/>
      <c r="E10" s="264"/>
      <c r="F10" s="264"/>
      <c r="G10" s="264"/>
      <c r="H10" s="268"/>
      <c r="I10" s="268"/>
      <c r="J10" s="264"/>
      <c r="K10" s="264"/>
      <c r="L10" s="264"/>
      <c r="M10" s="264"/>
      <c r="N10" s="264"/>
      <c r="O10" s="264"/>
      <c r="P10" s="264"/>
      <c r="Q10" s="614"/>
      <c r="R10" s="264"/>
      <c r="S10" s="264"/>
      <c r="T10" s="265">
        <f aca="true" t="shared" si="1" ref="T10:T24">SUM(E10:S10)</f>
        <v>0</v>
      </c>
    </row>
    <row r="11" spans="1:20" s="158" customFormat="1" ht="27.75" customHeight="1">
      <c r="A11" s="201"/>
      <c r="B11" s="240">
        <f t="shared" si="0"/>
        <v>5</v>
      </c>
      <c r="C11" s="177"/>
      <c r="D11" s="201"/>
      <c r="E11" s="264"/>
      <c r="F11" s="264"/>
      <c r="G11" s="264"/>
      <c r="H11" s="268"/>
      <c r="I11" s="268"/>
      <c r="J11" s="264"/>
      <c r="K11" s="264"/>
      <c r="L11" s="264"/>
      <c r="M11" s="268"/>
      <c r="N11" s="269"/>
      <c r="O11" s="264"/>
      <c r="P11" s="264"/>
      <c r="Q11" s="268"/>
      <c r="R11" s="264"/>
      <c r="S11" s="264"/>
      <c r="T11" s="265">
        <f t="shared" si="1"/>
        <v>0</v>
      </c>
    </row>
    <row r="12" spans="1:20" s="158" customFormat="1" ht="27.75" customHeight="1">
      <c r="A12" s="201"/>
      <c r="B12" s="240">
        <f t="shared" si="0"/>
        <v>6</v>
      </c>
      <c r="C12" s="177"/>
      <c r="D12" s="201"/>
      <c r="E12" s="264"/>
      <c r="F12" s="264"/>
      <c r="G12" s="264"/>
      <c r="H12" s="268"/>
      <c r="I12" s="268"/>
      <c r="J12" s="264"/>
      <c r="K12" s="264"/>
      <c r="L12" s="264"/>
      <c r="M12" s="264"/>
      <c r="N12" s="264"/>
      <c r="O12" s="264"/>
      <c r="P12" s="268"/>
      <c r="Q12" s="264"/>
      <c r="R12" s="613"/>
      <c r="S12" s="264"/>
      <c r="T12" s="265">
        <f t="shared" si="1"/>
        <v>0</v>
      </c>
    </row>
    <row r="13" spans="1:20" s="158" customFormat="1" ht="27.75" customHeight="1">
      <c r="A13" s="201"/>
      <c r="B13" s="240">
        <f t="shared" si="0"/>
        <v>7</v>
      </c>
      <c r="C13" s="177"/>
      <c r="D13" s="201"/>
      <c r="E13" s="264"/>
      <c r="F13" s="264"/>
      <c r="G13" s="264"/>
      <c r="H13" s="268"/>
      <c r="I13" s="264"/>
      <c r="J13" s="264"/>
      <c r="K13" s="264"/>
      <c r="L13" s="264"/>
      <c r="M13" s="268"/>
      <c r="N13" s="268"/>
      <c r="O13" s="614"/>
      <c r="P13" s="614"/>
      <c r="Q13" s="614"/>
      <c r="R13" s="264"/>
      <c r="S13" s="264"/>
      <c r="T13" s="265">
        <f t="shared" si="1"/>
        <v>0</v>
      </c>
    </row>
    <row r="14" spans="1:20" s="158" customFormat="1" ht="27.75" customHeight="1">
      <c r="A14" s="201"/>
      <c r="B14" s="240">
        <f t="shared" si="0"/>
        <v>8</v>
      </c>
      <c r="C14" s="177"/>
      <c r="D14" s="201"/>
      <c r="E14" s="264"/>
      <c r="F14" s="264"/>
      <c r="G14" s="264"/>
      <c r="H14" s="268"/>
      <c r="I14" s="613"/>
      <c r="J14" s="614"/>
      <c r="K14" s="614"/>
      <c r="L14" s="614"/>
      <c r="M14" s="613"/>
      <c r="N14" s="615"/>
      <c r="O14" s="264"/>
      <c r="P14" s="264"/>
      <c r="Q14" s="264"/>
      <c r="R14" s="616"/>
      <c r="S14" s="264"/>
      <c r="T14" s="265">
        <f t="shared" si="1"/>
        <v>0</v>
      </c>
    </row>
    <row r="15" spans="1:20" s="158" customFormat="1" ht="27.75" customHeight="1">
      <c r="A15" s="201"/>
      <c r="B15" s="240">
        <f t="shared" si="0"/>
        <v>9</v>
      </c>
      <c r="C15" s="179"/>
      <c r="D15" s="201"/>
      <c r="E15" s="267"/>
      <c r="F15" s="267"/>
      <c r="G15" s="267"/>
      <c r="H15" s="616"/>
      <c r="I15" s="264"/>
      <c r="J15" s="264"/>
      <c r="K15" s="264"/>
      <c r="L15" s="264"/>
      <c r="M15" s="268"/>
      <c r="N15" s="269"/>
      <c r="O15" s="267"/>
      <c r="P15" s="267"/>
      <c r="Q15" s="264"/>
      <c r="R15" s="268"/>
      <c r="S15" s="264"/>
      <c r="T15" s="265">
        <f t="shared" si="1"/>
        <v>0</v>
      </c>
    </row>
    <row r="16" spans="1:20" s="158" customFormat="1" ht="27.75" customHeight="1">
      <c r="A16" s="201"/>
      <c r="B16" s="240">
        <f t="shared" si="0"/>
        <v>10</v>
      </c>
      <c r="C16" s="203"/>
      <c r="D16" s="201"/>
      <c r="E16" s="264"/>
      <c r="F16" s="264"/>
      <c r="G16" s="264"/>
      <c r="H16" s="268"/>
      <c r="I16" s="616"/>
      <c r="J16" s="264"/>
      <c r="K16" s="264"/>
      <c r="L16" s="264"/>
      <c r="M16" s="268"/>
      <c r="N16" s="269"/>
      <c r="O16" s="264"/>
      <c r="P16" s="264"/>
      <c r="Q16" s="264"/>
      <c r="R16" s="268"/>
      <c r="S16" s="264"/>
      <c r="T16" s="265">
        <f t="shared" si="1"/>
        <v>0</v>
      </c>
    </row>
    <row r="17" spans="1:20" s="158" customFormat="1" ht="27.75" customHeight="1">
      <c r="A17" s="201"/>
      <c r="B17" s="240">
        <f t="shared" si="0"/>
        <v>11</v>
      </c>
      <c r="C17" s="179"/>
      <c r="D17" s="201"/>
      <c r="E17" s="267"/>
      <c r="F17" s="267"/>
      <c r="G17" s="267"/>
      <c r="H17" s="616"/>
      <c r="I17" s="616"/>
      <c r="J17" s="264"/>
      <c r="K17" s="264"/>
      <c r="L17" s="264"/>
      <c r="M17" s="268"/>
      <c r="N17" s="269"/>
      <c r="O17" s="264"/>
      <c r="P17" s="264"/>
      <c r="Q17" s="264"/>
      <c r="R17" s="268"/>
      <c r="S17" s="264"/>
      <c r="T17" s="265">
        <f t="shared" si="1"/>
        <v>0</v>
      </c>
    </row>
    <row r="18" spans="1:20" s="158" customFormat="1" ht="27.75" customHeight="1">
      <c r="A18" s="201"/>
      <c r="B18" s="240">
        <f t="shared" si="0"/>
        <v>12</v>
      </c>
      <c r="C18" s="177"/>
      <c r="D18" s="201"/>
      <c r="E18" s="264"/>
      <c r="F18" s="268"/>
      <c r="G18" s="264"/>
      <c r="H18" s="268"/>
      <c r="I18" s="617"/>
      <c r="J18" s="614"/>
      <c r="K18" s="614"/>
      <c r="L18" s="614"/>
      <c r="M18" s="613"/>
      <c r="N18" s="615"/>
      <c r="O18" s="614"/>
      <c r="P18" s="614"/>
      <c r="Q18" s="264"/>
      <c r="R18" s="268"/>
      <c r="S18" s="264"/>
      <c r="T18" s="265">
        <f t="shared" si="1"/>
        <v>0</v>
      </c>
    </row>
    <row r="19" spans="1:20" s="158" customFormat="1" ht="27.75" customHeight="1">
      <c r="A19" s="201"/>
      <c r="B19" s="240">
        <f t="shared" si="0"/>
        <v>13</v>
      </c>
      <c r="C19" s="177"/>
      <c r="D19" s="201"/>
      <c r="E19" s="264"/>
      <c r="F19" s="269"/>
      <c r="G19" s="264"/>
      <c r="H19" s="264"/>
      <c r="I19" s="268"/>
      <c r="J19" s="264"/>
      <c r="K19" s="264"/>
      <c r="L19" s="264"/>
      <c r="M19" s="268"/>
      <c r="N19" s="269"/>
      <c r="O19" s="264"/>
      <c r="P19" s="264"/>
      <c r="Q19" s="264"/>
      <c r="R19" s="268"/>
      <c r="S19" s="264"/>
      <c r="T19" s="265">
        <f t="shared" si="1"/>
        <v>0</v>
      </c>
    </row>
    <row r="20" spans="1:20" s="158" customFormat="1" ht="27.75" customHeight="1">
      <c r="A20" s="201"/>
      <c r="B20" s="240">
        <f t="shared" si="0"/>
        <v>14</v>
      </c>
      <c r="C20" s="177"/>
      <c r="D20" s="201"/>
      <c r="E20" s="264"/>
      <c r="F20" s="269"/>
      <c r="G20" s="264"/>
      <c r="H20" s="264"/>
      <c r="I20" s="264"/>
      <c r="J20" s="264"/>
      <c r="K20" s="264"/>
      <c r="L20" s="268"/>
      <c r="M20" s="264"/>
      <c r="N20" s="269"/>
      <c r="O20" s="264"/>
      <c r="P20" s="264"/>
      <c r="Q20" s="264"/>
      <c r="R20" s="268"/>
      <c r="S20" s="264"/>
      <c r="T20" s="265">
        <f t="shared" si="1"/>
        <v>0</v>
      </c>
    </row>
    <row r="21" spans="1:20" s="158" customFormat="1" ht="27.75" customHeight="1">
      <c r="A21" s="201"/>
      <c r="B21" s="240">
        <f t="shared" si="0"/>
        <v>15</v>
      </c>
      <c r="C21" s="177"/>
      <c r="D21" s="201"/>
      <c r="E21" s="264"/>
      <c r="F21" s="269"/>
      <c r="G21" s="264"/>
      <c r="H21" s="264"/>
      <c r="I21" s="264"/>
      <c r="J21" s="264"/>
      <c r="K21" s="264"/>
      <c r="L21" s="268"/>
      <c r="M21" s="264"/>
      <c r="N21" s="269"/>
      <c r="O21" s="264"/>
      <c r="P21" s="264"/>
      <c r="Q21" s="264"/>
      <c r="R21" s="264"/>
      <c r="S21" s="264"/>
      <c r="T21" s="265">
        <f t="shared" si="1"/>
        <v>0</v>
      </c>
    </row>
    <row r="22" spans="1:20" s="158" customFormat="1" ht="27.75" customHeight="1">
      <c r="A22" s="201"/>
      <c r="B22" s="240">
        <f t="shared" si="0"/>
        <v>16</v>
      </c>
      <c r="C22" s="177"/>
      <c r="D22" s="201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5">
        <f t="shared" si="1"/>
        <v>0</v>
      </c>
    </row>
    <row r="23" spans="1:20" s="158" customFormat="1" ht="27.75" customHeight="1">
      <c r="A23" s="201"/>
      <c r="B23" s="240">
        <f t="shared" si="0"/>
        <v>17</v>
      </c>
      <c r="C23" s="177"/>
      <c r="D23" s="201"/>
      <c r="E23" s="264"/>
      <c r="F23" s="269"/>
      <c r="G23" s="264"/>
      <c r="H23" s="264"/>
      <c r="I23" s="264"/>
      <c r="J23" s="264"/>
      <c r="K23" s="264"/>
      <c r="L23" s="268"/>
      <c r="M23" s="264"/>
      <c r="N23" s="269"/>
      <c r="O23" s="264"/>
      <c r="P23" s="264"/>
      <c r="Q23" s="264"/>
      <c r="R23" s="264"/>
      <c r="S23" s="264"/>
      <c r="T23" s="265">
        <f t="shared" si="1"/>
        <v>0</v>
      </c>
    </row>
    <row r="24" spans="1:20" s="158" customFormat="1" ht="27.75" customHeight="1">
      <c r="A24" s="201"/>
      <c r="B24" s="240">
        <f t="shared" si="0"/>
        <v>18</v>
      </c>
      <c r="C24" s="177"/>
      <c r="D24" s="201"/>
      <c r="E24" s="264"/>
      <c r="F24" s="269"/>
      <c r="G24" s="264"/>
      <c r="H24" s="264"/>
      <c r="I24" s="264"/>
      <c r="J24" s="264"/>
      <c r="K24" s="264"/>
      <c r="L24" s="268"/>
      <c r="M24" s="264"/>
      <c r="N24" s="264"/>
      <c r="O24" s="264"/>
      <c r="P24" s="264"/>
      <c r="Q24" s="264"/>
      <c r="R24" s="264"/>
      <c r="S24" s="264"/>
      <c r="T24" s="265">
        <f t="shared" si="1"/>
        <v>0</v>
      </c>
    </row>
    <row r="25" spans="1:20" s="158" customFormat="1" ht="10.5" customHeight="1">
      <c r="A25" s="599"/>
      <c r="B25" s="606">
        <f t="shared" si="0"/>
        <v>19</v>
      </c>
      <c r="C25" s="272" t="s">
        <v>138</v>
      </c>
      <c r="D25" s="20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602">
        <f>SUM(E25:S26)</f>
        <v>0</v>
      </c>
    </row>
    <row r="26" spans="1:20" s="158" customFormat="1" ht="18" customHeight="1">
      <c r="A26" s="600"/>
      <c r="B26" s="607"/>
      <c r="C26" s="273"/>
      <c r="D26" s="239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609"/>
    </row>
    <row r="27" spans="1:20" s="158" customFormat="1" ht="9.75" customHeight="1">
      <c r="A27" s="599"/>
      <c r="B27" s="606">
        <f>B25+1</f>
        <v>20</v>
      </c>
      <c r="C27" s="274" t="s">
        <v>139</v>
      </c>
      <c r="D27" s="204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602">
        <f>SUM(D27:S28)</f>
        <v>0</v>
      </c>
    </row>
    <row r="28" spans="1:20" s="158" customFormat="1" ht="18" customHeight="1" thickBot="1">
      <c r="A28" s="601"/>
      <c r="B28" s="608"/>
      <c r="C28" s="205"/>
      <c r="D28" s="206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610"/>
    </row>
    <row r="29" spans="1:23" ht="18" customHeight="1">
      <c r="A29" s="182" t="s">
        <v>106</v>
      </c>
      <c r="B29" s="207"/>
      <c r="C29" s="184"/>
      <c r="D29" s="208" t="s">
        <v>104</v>
      </c>
      <c r="E29" s="209">
        <f>COUNTIF(E7:E24,"&gt;0")</f>
        <v>0</v>
      </c>
      <c r="F29" s="209">
        <f aca="true" t="shared" si="2" ref="F29:R29">COUNTIF(F7:F24,"&gt;0")</f>
        <v>0</v>
      </c>
      <c r="G29" s="209">
        <f t="shared" si="2"/>
        <v>0</v>
      </c>
      <c r="H29" s="209">
        <f t="shared" si="2"/>
        <v>0</v>
      </c>
      <c r="I29" s="209">
        <f t="shared" si="2"/>
        <v>0</v>
      </c>
      <c r="J29" s="209">
        <f t="shared" si="2"/>
        <v>0</v>
      </c>
      <c r="K29" s="209">
        <f t="shared" si="2"/>
        <v>0</v>
      </c>
      <c r="L29" s="209">
        <f t="shared" si="2"/>
        <v>0</v>
      </c>
      <c r="M29" s="209">
        <f t="shared" si="2"/>
        <v>0</v>
      </c>
      <c r="N29" s="209">
        <f t="shared" si="2"/>
        <v>0</v>
      </c>
      <c r="O29" s="209">
        <f t="shared" si="2"/>
        <v>0</v>
      </c>
      <c r="P29" s="209">
        <f t="shared" si="2"/>
        <v>0</v>
      </c>
      <c r="Q29" s="209">
        <f t="shared" si="2"/>
        <v>0</v>
      </c>
      <c r="R29" s="209">
        <f t="shared" si="2"/>
        <v>0</v>
      </c>
      <c r="S29" s="209">
        <f>COUNTIF(S7:S24,"&gt;0")</f>
        <v>0</v>
      </c>
      <c r="T29" s="186"/>
      <c r="V29" s="210"/>
      <c r="W29" s="211"/>
    </row>
    <row r="30" spans="1:23" ht="15.75" customHeight="1">
      <c r="A30" s="212" t="s">
        <v>107</v>
      </c>
      <c r="B30" s="189"/>
      <c r="C30" s="189"/>
      <c r="D30" s="213"/>
      <c r="E30" s="602">
        <f aca="true" t="shared" si="3" ref="E30:S30">SUM(E7:E24)</f>
        <v>0</v>
      </c>
      <c r="F30" s="602">
        <f t="shared" si="3"/>
        <v>0</v>
      </c>
      <c r="G30" s="602">
        <f t="shared" si="3"/>
        <v>0</v>
      </c>
      <c r="H30" s="602">
        <f t="shared" si="3"/>
        <v>0</v>
      </c>
      <c r="I30" s="602">
        <f t="shared" si="3"/>
        <v>0</v>
      </c>
      <c r="J30" s="602">
        <f t="shared" si="3"/>
        <v>0</v>
      </c>
      <c r="K30" s="602">
        <f t="shared" si="3"/>
        <v>0</v>
      </c>
      <c r="L30" s="602">
        <f t="shared" si="3"/>
        <v>0</v>
      </c>
      <c r="M30" s="602">
        <f t="shared" si="3"/>
        <v>0</v>
      </c>
      <c r="N30" s="602">
        <f t="shared" si="3"/>
        <v>0</v>
      </c>
      <c r="O30" s="602">
        <f t="shared" si="3"/>
        <v>0</v>
      </c>
      <c r="P30" s="602">
        <f t="shared" si="3"/>
        <v>0</v>
      </c>
      <c r="Q30" s="602">
        <f t="shared" si="3"/>
        <v>0</v>
      </c>
      <c r="R30" s="602">
        <f t="shared" si="3"/>
        <v>0</v>
      </c>
      <c r="S30" s="602">
        <f t="shared" si="3"/>
        <v>0</v>
      </c>
      <c r="T30" s="214"/>
      <c r="V30" s="210"/>
      <c r="W30" s="210"/>
    </row>
    <row r="31" spans="1:23" ht="18" customHeight="1" thickBot="1">
      <c r="A31" s="192" t="s">
        <v>108</v>
      </c>
      <c r="B31" s="194"/>
      <c r="C31" s="194"/>
      <c r="D31" s="215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196">
        <f>SUM(T7:T24)</f>
        <v>0</v>
      </c>
      <c r="V31" s="210"/>
      <c r="W31" s="210"/>
    </row>
    <row r="32" spans="1:20" ht="18" customHeight="1">
      <c r="A32" s="187" t="s">
        <v>168</v>
      </c>
      <c r="B32" s="189"/>
      <c r="C32" s="190"/>
      <c r="D32" s="219" t="s">
        <v>104</v>
      </c>
      <c r="E32" s="220">
        <f aca="true" t="shared" si="4" ref="E32:S32">COUNTIF(E25:E28,"&gt;0")</f>
        <v>0</v>
      </c>
      <c r="F32" s="220">
        <f t="shared" si="4"/>
        <v>0</v>
      </c>
      <c r="G32" s="220">
        <f t="shared" si="4"/>
        <v>0</v>
      </c>
      <c r="H32" s="220">
        <f t="shared" si="4"/>
        <v>0</v>
      </c>
      <c r="I32" s="220">
        <f t="shared" si="4"/>
        <v>0</v>
      </c>
      <c r="J32" s="220">
        <f t="shared" si="4"/>
        <v>0</v>
      </c>
      <c r="K32" s="220">
        <f t="shared" si="4"/>
        <v>0</v>
      </c>
      <c r="L32" s="220">
        <f t="shared" si="4"/>
        <v>0</v>
      </c>
      <c r="M32" s="220">
        <f t="shared" si="4"/>
        <v>0</v>
      </c>
      <c r="N32" s="220">
        <f t="shared" si="4"/>
        <v>0</v>
      </c>
      <c r="O32" s="220">
        <f t="shared" si="4"/>
        <v>0</v>
      </c>
      <c r="P32" s="220">
        <f t="shared" si="4"/>
        <v>0</v>
      </c>
      <c r="Q32" s="220">
        <f t="shared" si="4"/>
        <v>0</v>
      </c>
      <c r="R32" s="220">
        <f t="shared" si="4"/>
        <v>0</v>
      </c>
      <c r="S32" s="220">
        <f t="shared" si="4"/>
        <v>0</v>
      </c>
      <c r="T32" s="217"/>
    </row>
    <row r="33" spans="1:20" s="226" customFormat="1" ht="15.75" customHeight="1">
      <c r="A33" s="212" t="s">
        <v>109</v>
      </c>
      <c r="B33" s="221"/>
      <c r="C33" s="221"/>
      <c r="D33" s="222"/>
      <c r="E33" s="223"/>
      <c r="F33" s="224"/>
      <c r="G33" s="223"/>
      <c r="H33" s="223"/>
      <c r="I33" s="223"/>
      <c r="J33" s="225"/>
      <c r="K33" s="223"/>
      <c r="L33" s="225"/>
      <c r="M33" s="223"/>
      <c r="N33" s="223"/>
      <c r="O33" s="223"/>
      <c r="P33" s="223"/>
      <c r="Q33" s="223"/>
      <c r="R33" s="223"/>
      <c r="S33" s="223"/>
      <c r="T33" s="223"/>
    </row>
    <row r="34" spans="1:20" ht="18" customHeight="1" thickBot="1">
      <c r="A34" s="192" t="s">
        <v>110</v>
      </c>
      <c r="B34" s="227"/>
      <c r="C34" s="227"/>
      <c r="D34" s="213"/>
      <c r="E34" s="196">
        <f aca="true" t="shared" si="5" ref="E34:T34">SUM(E25:E28)</f>
        <v>0</v>
      </c>
      <c r="F34" s="196">
        <f t="shared" si="5"/>
        <v>0</v>
      </c>
      <c r="G34" s="196">
        <f t="shared" si="5"/>
        <v>0</v>
      </c>
      <c r="H34" s="196">
        <f t="shared" si="5"/>
        <v>0</v>
      </c>
      <c r="I34" s="196">
        <f t="shared" si="5"/>
        <v>0</v>
      </c>
      <c r="J34" s="196">
        <f t="shared" si="5"/>
        <v>0</v>
      </c>
      <c r="K34" s="196">
        <f t="shared" si="5"/>
        <v>0</v>
      </c>
      <c r="L34" s="196">
        <f t="shared" si="5"/>
        <v>0</v>
      </c>
      <c r="M34" s="196">
        <f t="shared" si="5"/>
        <v>0</v>
      </c>
      <c r="N34" s="196">
        <f t="shared" si="5"/>
        <v>0</v>
      </c>
      <c r="O34" s="196">
        <f t="shared" si="5"/>
        <v>0</v>
      </c>
      <c r="P34" s="196">
        <f t="shared" si="5"/>
        <v>0</v>
      </c>
      <c r="Q34" s="196">
        <f t="shared" si="5"/>
        <v>0</v>
      </c>
      <c r="R34" s="196">
        <f t="shared" si="5"/>
        <v>0</v>
      </c>
      <c r="S34" s="196">
        <f t="shared" si="5"/>
        <v>0</v>
      </c>
      <c r="T34" s="196">
        <f t="shared" si="5"/>
        <v>0</v>
      </c>
    </row>
    <row r="35" spans="1:20" ht="18" customHeight="1">
      <c r="A35" s="228"/>
      <c r="B35" s="207"/>
      <c r="C35" s="184" t="s">
        <v>170</v>
      </c>
      <c r="D35" s="208" t="s">
        <v>104</v>
      </c>
      <c r="E35" s="220">
        <f aca="true" t="shared" si="6" ref="E35:S35">E29+E32</f>
        <v>0</v>
      </c>
      <c r="F35" s="220">
        <f t="shared" si="6"/>
        <v>0</v>
      </c>
      <c r="G35" s="220">
        <f t="shared" si="6"/>
        <v>0</v>
      </c>
      <c r="H35" s="220">
        <f t="shared" si="6"/>
        <v>0</v>
      </c>
      <c r="I35" s="220">
        <f t="shared" si="6"/>
        <v>0</v>
      </c>
      <c r="J35" s="220">
        <f t="shared" si="6"/>
        <v>0</v>
      </c>
      <c r="K35" s="220">
        <f t="shared" si="6"/>
        <v>0</v>
      </c>
      <c r="L35" s="220">
        <f t="shared" si="6"/>
        <v>0</v>
      </c>
      <c r="M35" s="220">
        <f t="shared" si="6"/>
        <v>0</v>
      </c>
      <c r="N35" s="220">
        <f t="shared" si="6"/>
        <v>0</v>
      </c>
      <c r="O35" s="220">
        <f t="shared" si="6"/>
        <v>0</v>
      </c>
      <c r="P35" s="220">
        <f t="shared" si="6"/>
        <v>0</v>
      </c>
      <c r="Q35" s="220">
        <f t="shared" si="6"/>
        <v>0</v>
      </c>
      <c r="R35" s="220">
        <f t="shared" si="6"/>
        <v>0</v>
      </c>
      <c r="S35" s="220">
        <f t="shared" si="6"/>
        <v>0</v>
      </c>
      <c r="T35" s="217"/>
    </row>
    <row r="36" spans="1:20" s="226" customFormat="1" ht="18" customHeight="1">
      <c r="A36" s="229" t="s">
        <v>169</v>
      </c>
      <c r="B36" s="221"/>
      <c r="C36" s="221"/>
      <c r="D36" s="222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</row>
    <row r="37" spans="1:20" ht="18" customHeight="1" thickBot="1">
      <c r="A37" s="231" t="s">
        <v>111</v>
      </c>
      <c r="B37" s="194"/>
      <c r="C37" s="192"/>
      <c r="D37" s="215"/>
      <c r="E37" s="196">
        <f aca="true" t="shared" si="7" ref="E37:S37">E30+E34</f>
        <v>0</v>
      </c>
      <c r="F37" s="196">
        <f t="shared" si="7"/>
        <v>0</v>
      </c>
      <c r="G37" s="196">
        <f t="shared" si="7"/>
        <v>0</v>
      </c>
      <c r="H37" s="196">
        <f t="shared" si="7"/>
        <v>0</v>
      </c>
      <c r="I37" s="196">
        <f t="shared" si="7"/>
        <v>0</v>
      </c>
      <c r="J37" s="196">
        <f t="shared" si="7"/>
        <v>0</v>
      </c>
      <c r="K37" s="196">
        <f t="shared" si="7"/>
        <v>0</v>
      </c>
      <c r="L37" s="196">
        <f t="shared" si="7"/>
        <v>0</v>
      </c>
      <c r="M37" s="196">
        <f t="shared" si="7"/>
        <v>0</v>
      </c>
      <c r="N37" s="196">
        <f t="shared" si="7"/>
        <v>0</v>
      </c>
      <c r="O37" s="196">
        <f t="shared" si="7"/>
        <v>0</v>
      </c>
      <c r="P37" s="196">
        <f t="shared" si="7"/>
        <v>0</v>
      </c>
      <c r="Q37" s="196">
        <f t="shared" si="7"/>
        <v>0</v>
      </c>
      <c r="R37" s="196">
        <f t="shared" si="7"/>
        <v>0</v>
      </c>
      <c r="S37" s="196">
        <f t="shared" si="7"/>
        <v>0</v>
      </c>
      <c r="T37" s="196">
        <f>T31+T34</f>
        <v>0</v>
      </c>
    </row>
    <row r="38" spans="1:20" ht="18" customHeight="1">
      <c r="A38" s="187" t="s">
        <v>112</v>
      </c>
      <c r="B38" s="189"/>
      <c r="C38" s="190"/>
      <c r="D38" s="219" t="s">
        <v>104</v>
      </c>
      <c r="E38" s="220">
        <f>'調査票(パート)'!E31</f>
        <v>0</v>
      </c>
      <c r="F38" s="220">
        <f>'調査票(パート)'!F31</f>
        <v>0</v>
      </c>
      <c r="G38" s="220">
        <f>'調査票(パート)'!G31</f>
        <v>0</v>
      </c>
      <c r="H38" s="220">
        <f>'調査票(パート)'!H31</f>
        <v>0</v>
      </c>
      <c r="I38" s="220">
        <f>'調査票(パート)'!I31</f>
        <v>0</v>
      </c>
      <c r="J38" s="220">
        <f>'調査票(パート)'!J31</f>
        <v>0</v>
      </c>
      <c r="K38" s="220">
        <f>'調査票(パート)'!K31</f>
        <v>0</v>
      </c>
      <c r="L38" s="220">
        <f>'調査票(パート)'!L31</f>
        <v>0</v>
      </c>
      <c r="M38" s="220">
        <f>'調査票(パート)'!M31</f>
        <v>0</v>
      </c>
      <c r="N38" s="220">
        <f>'調査票(パート)'!N31</f>
        <v>0</v>
      </c>
      <c r="O38" s="220">
        <f>'調査票(パート)'!O31</f>
        <v>0</v>
      </c>
      <c r="P38" s="220">
        <f>'調査票(パート)'!P31</f>
        <v>0</v>
      </c>
      <c r="Q38" s="220">
        <f>'調査票(パート)'!Q31</f>
        <v>0</v>
      </c>
      <c r="R38" s="220">
        <f>'調査票(パート)'!R31</f>
        <v>0</v>
      </c>
      <c r="S38" s="220">
        <f>'調査票(パート)'!S31</f>
        <v>0</v>
      </c>
      <c r="T38" s="217"/>
    </row>
    <row r="39" spans="1:20" s="226" customFormat="1" ht="15.75" customHeight="1">
      <c r="A39" s="232" t="s">
        <v>109</v>
      </c>
      <c r="B39" s="221"/>
      <c r="C39" s="221"/>
      <c r="D39" s="222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</row>
    <row r="40" spans="1:20" s="210" customFormat="1" ht="15" thickBot="1">
      <c r="A40" s="192" t="s">
        <v>113</v>
      </c>
      <c r="B40" s="194"/>
      <c r="C40" s="194"/>
      <c r="D40" s="218"/>
      <c r="E40" s="196">
        <f>'調査票(パート)'!E33</f>
        <v>0</v>
      </c>
      <c r="F40" s="196">
        <f>'調査票(パート)'!F33</f>
        <v>0</v>
      </c>
      <c r="G40" s="196">
        <f>'調査票(パート)'!G33</f>
        <v>0</v>
      </c>
      <c r="H40" s="196">
        <f>'調査票(パート)'!H33</f>
        <v>0</v>
      </c>
      <c r="I40" s="196">
        <f>'調査票(パート)'!I33</f>
        <v>0</v>
      </c>
      <c r="J40" s="196">
        <f>'調査票(パート)'!J33</f>
        <v>0</v>
      </c>
      <c r="K40" s="196">
        <f>'調査票(パート)'!K33</f>
        <v>0</v>
      </c>
      <c r="L40" s="196">
        <f>'調査票(パート)'!L33</f>
        <v>0</v>
      </c>
      <c r="M40" s="196">
        <f>'調査票(パート)'!M33</f>
        <v>0</v>
      </c>
      <c r="N40" s="196">
        <f>'調査票(パート)'!N33</f>
        <v>0</v>
      </c>
      <c r="O40" s="196">
        <f>'調査票(パート)'!O33</f>
        <v>0</v>
      </c>
      <c r="P40" s="196">
        <f>'調査票(パート)'!P33</f>
        <v>0</v>
      </c>
      <c r="Q40" s="196">
        <f>'調査票(パート)'!Q33</f>
        <v>0</v>
      </c>
      <c r="R40" s="196">
        <f>'調査票(パート)'!R33</f>
        <v>0</v>
      </c>
      <c r="S40" s="196">
        <f>'調査票(パート)'!S33</f>
        <v>0</v>
      </c>
      <c r="T40" s="196">
        <f>'調査票(パート)'!T33</f>
        <v>0</v>
      </c>
    </row>
    <row r="41" spans="1:20" ht="18" customHeight="1">
      <c r="A41" s="187"/>
      <c r="B41" s="189"/>
      <c r="C41" s="233" t="s">
        <v>171</v>
      </c>
      <c r="D41" s="219" t="s">
        <v>104</v>
      </c>
      <c r="E41" s="217">
        <f aca="true" t="shared" si="8" ref="E41:S41">E35+E38</f>
        <v>0</v>
      </c>
      <c r="F41" s="217">
        <f t="shared" si="8"/>
        <v>0</v>
      </c>
      <c r="G41" s="217">
        <f t="shared" si="8"/>
        <v>0</v>
      </c>
      <c r="H41" s="217">
        <f t="shared" si="8"/>
        <v>0</v>
      </c>
      <c r="I41" s="217">
        <f t="shared" si="8"/>
        <v>0</v>
      </c>
      <c r="J41" s="217">
        <f t="shared" si="8"/>
        <v>0</v>
      </c>
      <c r="K41" s="217">
        <f t="shared" si="8"/>
        <v>0</v>
      </c>
      <c r="L41" s="217">
        <f t="shared" si="8"/>
        <v>0</v>
      </c>
      <c r="M41" s="217">
        <f t="shared" si="8"/>
        <v>0</v>
      </c>
      <c r="N41" s="217">
        <f t="shared" si="8"/>
        <v>0</v>
      </c>
      <c r="O41" s="217">
        <f t="shared" si="8"/>
        <v>0</v>
      </c>
      <c r="P41" s="217">
        <f t="shared" si="8"/>
        <v>0</v>
      </c>
      <c r="Q41" s="217">
        <f t="shared" si="8"/>
        <v>0</v>
      </c>
      <c r="R41" s="217">
        <f t="shared" si="8"/>
        <v>0</v>
      </c>
      <c r="S41" s="217">
        <f t="shared" si="8"/>
        <v>0</v>
      </c>
      <c r="T41" s="217"/>
    </row>
    <row r="42" spans="1:20" ht="14.25">
      <c r="A42" s="216" t="s">
        <v>114</v>
      </c>
      <c r="B42" s="189"/>
      <c r="C42" s="189"/>
      <c r="D42" s="234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</row>
    <row r="43" spans="1:20" ht="14.25">
      <c r="A43" s="235" t="s">
        <v>115</v>
      </c>
      <c r="B43" s="236"/>
      <c r="C43" s="236"/>
      <c r="D43" s="237"/>
      <c r="E43" s="217">
        <f aca="true" t="shared" si="9" ref="E43:T43">E37+E40</f>
        <v>0</v>
      </c>
      <c r="F43" s="217">
        <f t="shared" si="9"/>
        <v>0</v>
      </c>
      <c r="G43" s="217">
        <f t="shared" si="9"/>
        <v>0</v>
      </c>
      <c r="H43" s="217">
        <f t="shared" si="9"/>
        <v>0</v>
      </c>
      <c r="I43" s="217">
        <f t="shared" si="9"/>
        <v>0</v>
      </c>
      <c r="J43" s="217">
        <f t="shared" si="9"/>
        <v>0</v>
      </c>
      <c r="K43" s="217">
        <f t="shared" si="9"/>
        <v>0</v>
      </c>
      <c r="L43" s="217">
        <f t="shared" si="9"/>
        <v>0</v>
      </c>
      <c r="M43" s="217">
        <f t="shared" si="9"/>
        <v>0</v>
      </c>
      <c r="N43" s="217">
        <f t="shared" si="9"/>
        <v>0</v>
      </c>
      <c r="O43" s="217">
        <f t="shared" si="9"/>
        <v>0</v>
      </c>
      <c r="P43" s="217">
        <f t="shared" si="9"/>
        <v>0</v>
      </c>
      <c r="Q43" s="217">
        <f t="shared" si="9"/>
        <v>0</v>
      </c>
      <c r="R43" s="217">
        <f t="shared" si="9"/>
        <v>0</v>
      </c>
      <c r="S43" s="217">
        <f t="shared" si="9"/>
        <v>0</v>
      </c>
      <c r="T43" s="217">
        <f t="shared" si="9"/>
        <v>0</v>
      </c>
    </row>
    <row r="44" ht="12" customHeight="1">
      <c r="F44" s="210"/>
    </row>
    <row r="45" s="242" customFormat="1" ht="27" customHeight="1">
      <c r="C45" s="241" t="s">
        <v>162</v>
      </c>
    </row>
    <row r="46" s="242" customFormat="1" ht="27" customHeight="1">
      <c r="C46" s="241"/>
    </row>
    <row r="47" ht="27" customHeight="1">
      <c r="C47" s="197"/>
    </row>
    <row r="48" ht="12" customHeight="1">
      <c r="C48" s="197"/>
    </row>
    <row r="49" ht="12" customHeight="1"/>
    <row r="50" ht="12" customHeight="1"/>
  </sheetData>
  <sheetProtection selectLockedCells="1"/>
  <mergeCells count="22">
    <mergeCell ref="R30:R31"/>
    <mergeCell ref="S30:S31"/>
    <mergeCell ref="L30:L31"/>
    <mergeCell ref="M30:M31"/>
    <mergeCell ref="T25:T26"/>
    <mergeCell ref="T27:T28"/>
    <mergeCell ref="B5:C5"/>
    <mergeCell ref="B25:B26"/>
    <mergeCell ref="B27:B28"/>
    <mergeCell ref="E30:E31"/>
    <mergeCell ref="F30:F31"/>
    <mergeCell ref="G30:G31"/>
    <mergeCell ref="A25:A26"/>
    <mergeCell ref="A27:A28"/>
    <mergeCell ref="N30:N31"/>
    <mergeCell ref="O30:O31"/>
    <mergeCell ref="P30:P31"/>
    <mergeCell ref="Q30:Q31"/>
    <mergeCell ref="H30:H31"/>
    <mergeCell ref="I30:I31"/>
    <mergeCell ref="J30:J31"/>
    <mergeCell ref="K30:K31"/>
  </mergeCells>
  <printOptions horizontalCentered="1"/>
  <pageMargins left="0.7086614173228347" right="0" top="0.31496062992125984" bottom="0.31496062992125984" header="0.31496062992125984" footer="0.31496062992125984"/>
  <pageSetup fitToHeight="1" fitToWidth="1" horizontalDpi="600" verticalDpi="600" orientation="landscape" paperSize="12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75" zoomScaleNormal="75" zoomScalePageLayoutView="0" workbookViewId="0" topLeftCell="A1">
      <selection activeCell="C7" sqref="C7"/>
    </sheetView>
  </sheetViews>
  <sheetFormatPr defaultColWidth="9.00390625" defaultRowHeight="13.5"/>
  <cols>
    <col min="1" max="1" width="8.625" style="154" customWidth="1"/>
    <col min="2" max="2" width="3.625" style="153" customWidth="1"/>
    <col min="3" max="3" width="17.625" style="154" customWidth="1"/>
    <col min="4" max="4" width="13.375" style="154" customWidth="1"/>
    <col min="5" max="18" width="10.625" style="154" customWidth="1"/>
    <col min="19" max="19" width="10.125" style="154" hidden="1" customWidth="1"/>
    <col min="20" max="20" width="22.375" style="154" customWidth="1"/>
    <col min="21" max="16384" width="9.00390625" style="154" customWidth="1"/>
  </cols>
  <sheetData>
    <row r="1" spans="2:13" s="260" customFormat="1" ht="31.5" customHeight="1">
      <c r="B1" s="261"/>
      <c r="C1" s="260" t="s">
        <v>181</v>
      </c>
      <c r="I1" s="257" t="s">
        <v>175</v>
      </c>
      <c r="J1" s="262"/>
      <c r="K1" s="262"/>
      <c r="L1" s="262"/>
      <c r="M1" s="262"/>
    </row>
    <row r="2" spans="1:20" ht="13.5">
      <c r="A2" s="155"/>
      <c r="C2" s="259" t="s">
        <v>182</v>
      </c>
      <c r="D2" s="259" t="s">
        <v>183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6" t="s">
        <v>135</v>
      </c>
      <c r="R2" s="157"/>
      <c r="T2" s="152" t="s">
        <v>133</v>
      </c>
    </row>
    <row r="3" spans="1:20" ht="18.75" customHeight="1">
      <c r="A3" s="152"/>
      <c r="C3" s="263"/>
      <c r="D3" s="263"/>
      <c r="E3" s="158" t="s">
        <v>105</v>
      </c>
      <c r="F3" s="159"/>
      <c r="G3" s="160"/>
      <c r="H3" s="160"/>
      <c r="I3" s="160"/>
      <c r="J3" s="160"/>
      <c r="K3" s="152"/>
      <c r="L3" s="152"/>
      <c r="M3" s="152"/>
      <c r="N3" s="161"/>
      <c r="O3" s="152"/>
      <c r="P3" s="152" t="s">
        <v>176</v>
      </c>
      <c r="Q3" s="156" t="s">
        <v>136</v>
      </c>
      <c r="R3" s="157"/>
      <c r="T3" s="152" t="s">
        <v>134</v>
      </c>
    </row>
    <row r="4" spans="1:20" ht="13.5">
      <c r="A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62" t="s">
        <v>88</v>
      </c>
    </row>
    <row r="5" spans="1:20" ht="13.5" customHeight="1">
      <c r="A5" s="163" t="s">
        <v>158</v>
      </c>
      <c r="B5" s="611"/>
      <c r="C5" s="612"/>
      <c r="D5" s="164" t="s">
        <v>89</v>
      </c>
      <c r="E5" s="165" t="s">
        <v>184</v>
      </c>
      <c r="F5" s="165"/>
      <c r="G5" s="165"/>
      <c r="H5" s="166"/>
      <c r="I5" s="166"/>
      <c r="J5" s="165"/>
      <c r="K5" s="165"/>
      <c r="L5" s="165"/>
      <c r="M5" s="166"/>
      <c r="N5" s="167" t="s">
        <v>193</v>
      </c>
      <c r="O5" s="165"/>
      <c r="P5" s="165"/>
      <c r="Q5" s="165"/>
      <c r="R5" s="166"/>
      <c r="S5" s="168"/>
      <c r="T5" s="165"/>
    </row>
    <row r="6" spans="1:20" ht="13.5" customHeight="1">
      <c r="A6" s="169" t="s">
        <v>90</v>
      </c>
      <c r="B6" s="170"/>
      <c r="C6" s="171" t="s">
        <v>91</v>
      </c>
      <c r="D6" s="172"/>
      <c r="E6" s="173" t="s">
        <v>92</v>
      </c>
      <c r="F6" s="173" t="s">
        <v>93</v>
      </c>
      <c r="G6" s="173" t="s">
        <v>94</v>
      </c>
      <c r="H6" s="174" t="s">
        <v>95</v>
      </c>
      <c r="I6" s="174" t="s">
        <v>96</v>
      </c>
      <c r="J6" s="173" t="s">
        <v>97</v>
      </c>
      <c r="K6" s="173" t="s">
        <v>98</v>
      </c>
      <c r="L6" s="173" t="s">
        <v>99</v>
      </c>
      <c r="M6" s="174" t="s">
        <v>100</v>
      </c>
      <c r="N6" s="175" t="s">
        <v>101</v>
      </c>
      <c r="O6" s="173" t="s">
        <v>102</v>
      </c>
      <c r="P6" s="173" t="s">
        <v>103</v>
      </c>
      <c r="Q6" s="173" t="s">
        <v>191</v>
      </c>
      <c r="R6" s="174" t="s">
        <v>192</v>
      </c>
      <c r="S6" s="277"/>
      <c r="T6" s="173" t="s">
        <v>196</v>
      </c>
    </row>
    <row r="7" spans="1:20" s="275" customFormat="1" ht="30" customHeight="1">
      <c r="A7" s="201"/>
      <c r="B7" s="176" t="s">
        <v>137</v>
      </c>
      <c r="C7" s="177"/>
      <c r="D7" s="201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>
        <f aca="true" t="shared" si="0" ref="T7:T30">SUM(E7:S7)</f>
        <v>0</v>
      </c>
    </row>
    <row r="8" spans="1:20" s="275" customFormat="1" ht="30" customHeight="1">
      <c r="A8" s="201"/>
      <c r="B8" s="178">
        <f>B7+1</f>
        <v>2</v>
      </c>
      <c r="C8" s="179"/>
      <c r="D8" s="201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>
        <f t="shared" si="0"/>
        <v>0</v>
      </c>
    </row>
    <row r="9" spans="1:20" s="275" customFormat="1" ht="30" customHeight="1">
      <c r="A9" s="201"/>
      <c r="B9" s="178">
        <f aca="true" t="shared" si="1" ref="B9:B30">B8+1</f>
        <v>3</v>
      </c>
      <c r="C9" s="179"/>
      <c r="D9" s="201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>
        <f t="shared" si="0"/>
        <v>0</v>
      </c>
    </row>
    <row r="10" spans="1:20" s="275" customFormat="1" ht="30" customHeight="1">
      <c r="A10" s="201"/>
      <c r="B10" s="178">
        <f t="shared" si="1"/>
        <v>4</v>
      </c>
      <c r="C10" s="179"/>
      <c r="D10" s="201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>
        <f t="shared" si="0"/>
        <v>0</v>
      </c>
    </row>
    <row r="11" spans="1:20" s="275" customFormat="1" ht="30" customHeight="1">
      <c r="A11" s="201"/>
      <c r="B11" s="178">
        <f t="shared" si="1"/>
        <v>5</v>
      </c>
      <c r="C11" s="179"/>
      <c r="D11" s="201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>
        <f t="shared" si="0"/>
        <v>0</v>
      </c>
    </row>
    <row r="12" spans="1:20" s="275" customFormat="1" ht="30" customHeight="1">
      <c r="A12" s="201"/>
      <c r="B12" s="178">
        <f t="shared" si="1"/>
        <v>6</v>
      </c>
      <c r="C12" s="179"/>
      <c r="D12" s="201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>
        <f t="shared" si="0"/>
        <v>0</v>
      </c>
    </row>
    <row r="13" spans="1:20" s="275" customFormat="1" ht="30" customHeight="1">
      <c r="A13" s="201"/>
      <c r="B13" s="178">
        <f t="shared" si="1"/>
        <v>7</v>
      </c>
      <c r="C13" s="179"/>
      <c r="D13" s="201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>
        <f t="shared" si="0"/>
        <v>0</v>
      </c>
    </row>
    <row r="14" spans="1:20" s="275" customFormat="1" ht="30" customHeight="1">
      <c r="A14" s="201"/>
      <c r="B14" s="178">
        <f t="shared" si="1"/>
        <v>8</v>
      </c>
      <c r="C14" s="179"/>
      <c r="D14" s="201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>
        <f t="shared" si="0"/>
        <v>0</v>
      </c>
    </row>
    <row r="15" spans="1:20" s="275" customFormat="1" ht="30" customHeight="1">
      <c r="A15" s="201"/>
      <c r="B15" s="178">
        <f t="shared" si="1"/>
        <v>9</v>
      </c>
      <c r="C15" s="179"/>
      <c r="D15" s="201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>
        <f t="shared" si="0"/>
        <v>0</v>
      </c>
    </row>
    <row r="16" spans="1:20" s="275" customFormat="1" ht="30" customHeight="1">
      <c r="A16" s="201"/>
      <c r="B16" s="178">
        <f t="shared" si="1"/>
        <v>10</v>
      </c>
      <c r="C16" s="179"/>
      <c r="D16" s="201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>
        <f t="shared" si="0"/>
        <v>0</v>
      </c>
    </row>
    <row r="17" spans="1:20" s="275" customFormat="1" ht="30" customHeight="1">
      <c r="A17" s="201"/>
      <c r="B17" s="178">
        <f t="shared" si="1"/>
        <v>11</v>
      </c>
      <c r="C17" s="179"/>
      <c r="D17" s="201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>
        <f t="shared" si="0"/>
        <v>0</v>
      </c>
    </row>
    <row r="18" spans="1:20" s="275" customFormat="1" ht="30" customHeight="1">
      <c r="A18" s="201"/>
      <c r="B18" s="178">
        <f t="shared" si="1"/>
        <v>12</v>
      </c>
      <c r="C18" s="179"/>
      <c r="D18" s="201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>
        <f t="shared" si="0"/>
        <v>0</v>
      </c>
    </row>
    <row r="19" spans="1:20" s="275" customFormat="1" ht="30" customHeight="1">
      <c r="A19" s="201"/>
      <c r="B19" s="178">
        <f t="shared" si="1"/>
        <v>13</v>
      </c>
      <c r="C19" s="179"/>
      <c r="D19" s="201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>
        <f t="shared" si="0"/>
        <v>0</v>
      </c>
    </row>
    <row r="20" spans="1:20" s="275" customFormat="1" ht="30" customHeight="1">
      <c r="A20" s="201"/>
      <c r="B20" s="178">
        <f t="shared" si="1"/>
        <v>14</v>
      </c>
      <c r="C20" s="179"/>
      <c r="D20" s="201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>
        <f t="shared" si="0"/>
        <v>0</v>
      </c>
    </row>
    <row r="21" spans="1:20" s="275" customFormat="1" ht="30" customHeight="1">
      <c r="A21" s="201"/>
      <c r="B21" s="178">
        <f t="shared" si="1"/>
        <v>15</v>
      </c>
      <c r="C21" s="179"/>
      <c r="D21" s="201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>
        <f t="shared" si="0"/>
        <v>0</v>
      </c>
    </row>
    <row r="22" spans="1:20" s="275" customFormat="1" ht="30" customHeight="1">
      <c r="A22" s="201"/>
      <c r="B22" s="178">
        <f t="shared" si="1"/>
        <v>16</v>
      </c>
      <c r="C22" s="179"/>
      <c r="D22" s="201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>
        <f t="shared" si="0"/>
        <v>0</v>
      </c>
    </row>
    <row r="23" spans="1:20" s="275" customFormat="1" ht="30" customHeight="1">
      <c r="A23" s="201"/>
      <c r="B23" s="178">
        <f t="shared" si="1"/>
        <v>17</v>
      </c>
      <c r="C23" s="179"/>
      <c r="D23" s="201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>
        <f t="shared" si="0"/>
        <v>0</v>
      </c>
    </row>
    <row r="24" spans="1:20" s="275" customFormat="1" ht="30" customHeight="1">
      <c r="A24" s="201"/>
      <c r="B24" s="178">
        <f t="shared" si="1"/>
        <v>18</v>
      </c>
      <c r="C24" s="179"/>
      <c r="D24" s="201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>
        <f t="shared" si="0"/>
        <v>0</v>
      </c>
    </row>
    <row r="25" spans="1:20" s="275" customFormat="1" ht="30" customHeight="1">
      <c r="A25" s="201"/>
      <c r="B25" s="178">
        <f t="shared" si="1"/>
        <v>19</v>
      </c>
      <c r="C25" s="179"/>
      <c r="D25" s="201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>
        <f t="shared" si="0"/>
        <v>0</v>
      </c>
    </row>
    <row r="26" spans="1:20" s="275" customFormat="1" ht="30" customHeight="1">
      <c r="A26" s="201"/>
      <c r="B26" s="178">
        <f t="shared" si="1"/>
        <v>20</v>
      </c>
      <c r="C26" s="179"/>
      <c r="D26" s="201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>
        <f t="shared" si="0"/>
        <v>0</v>
      </c>
    </row>
    <row r="27" spans="1:20" s="275" customFormat="1" ht="30" customHeight="1">
      <c r="A27" s="201"/>
      <c r="B27" s="178">
        <f t="shared" si="1"/>
        <v>21</v>
      </c>
      <c r="C27" s="179"/>
      <c r="D27" s="201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>
        <f t="shared" si="0"/>
        <v>0</v>
      </c>
    </row>
    <row r="28" spans="1:20" s="275" customFormat="1" ht="30" customHeight="1">
      <c r="A28" s="201"/>
      <c r="B28" s="178">
        <f t="shared" si="1"/>
        <v>22</v>
      </c>
      <c r="C28" s="179"/>
      <c r="D28" s="201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>
        <f t="shared" si="0"/>
        <v>0</v>
      </c>
    </row>
    <row r="29" spans="1:20" s="275" customFormat="1" ht="30" customHeight="1">
      <c r="A29" s="201"/>
      <c r="B29" s="178">
        <f t="shared" si="1"/>
        <v>23</v>
      </c>
      <c r="C29" s="179"/>
      <c r="D29" s="201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>
        <f t="shared" si="0"/>
        <v>0</v>
      </c>
    </row>
    <row r="30" spans="1:20" s="275" customFormat="1" ht="30" customHeight="1" thickBot="1">
      <c r="A30" s="238"/>
      <c r="B30" s="180">
        <f t="shared" si="1"/>
        <v>24</v>
      </c>
      <c r="C30" s="181"/>
      <c r="D30" s="238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>
        <f t="shared" si="0"/>
        <v>0</v>
      </c>
    </row>
    <row r="31" spans="1:20" ht="18" customHeight="1">
      <c r="A31" s="182"/>
      <c r="B31" s="183"/>
      <c r="C31" s="184"/>
      <c r="D31" s="185" t="s">
        <v>104</v>
      </c>
      <c r="E31" s="186">
        <f>COUNTIF(E7:E30,"&gt;0")</f>
        <v>0</v>
      </c>
      <c r="F31" s="186">
        <f aca="true" t="shared" si="2" ref="F31:S31">COUNTIF(F7:F30,"&gt;0")</f>
        <v>0</v>
      </c>
      <c r="G31" s="186">
        <f t="shared" si="2"/>
        <v>0</v>
      </c>
      <c r="H31" s="186">
        <f t="shared" si="2"/>
        <v>0</v>
      </c>
      <c r="I31" s="186">
        <f t="shared" si="2"/>
        <v>0</v>
      </c>
      <c r="J31" s="186">
        <f t="shared" si="2"/>
        <v>0</v>
      </c>
      <c r="K31" s="186">
        <f t="shared" si="2"/>
        <v>0</v>
      </c>
      <c r="L31" s="186">
        <f t="shared" si="2"/>
        <v>0</v>
      </c>
      <c r="M31" s="186">
        <f t="shared" si="2"/>
        <v>0</v>
      </c>
      <c r="N31" s="186">
        <f t="shared" si="2"/>
        <v>0</v>
      </c>
      <c r="O31" s="186">
        <f t="shared" si="2"/>
        <v>0</v>
      </c>
      <c r="P31" s="186">
        <f t="shared" si="2"/>
        <v>0</v>
      </c>
      <c r="Q31" s="186">
        <f t="shared" si="2"/>
        <v>0</v>
      </c>
      <c r="R31" s="186">
        <f t="shared" si="2"/>
        <v>0</v>
      </c>
      <c r="S31" s="186">
        <f t="shared" si="2"/>
        <v>0</v>
      </c>
      <c r="T31" s="186"/>
    </row>
    <row r="32" spans="1:20" ht="18" customHeight="1">
      <c r="A32" s="187"/>
      <c r="B32" s="188"/>
      <c r="C32" s="189"/>
      <c r="D32" s="190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</row>
    <row r="33" spans="1:20" ht="18" customHeight="1" thickBot="1">
      <c r="A33" s="192"/>
      <c r="B33" s="193"/>
      <c r="C33" s="194"/>
      <c r="D33" s="195" t="s">
        <v>40</v>
      </c>
      <c r="E33" s="196">
        <f>SUM(E7:E30)</f>
        <v>0</v>
      </c>
      <c r="F33" s="196">
        <f aca="true" t="shared" si="3" ref="F33:S33">SUM(F7:F30)</f>
        <v>0</v>
      </c>
      <c r="G33" s="196">
        <f t="shared" si="3"/>
        <v>0</v>
      </c>
      <c r="H33" s="196">
        <f t="shared" si="3"/>
        <v>0</v>
      </c>
      <c r="I33" s="196">
        <f t="shared" si="3"/>
        <v>0</v>
      </c>
      <c r="J33" s="196">
        <f t="shared" si="3"/>
        <v>0</v>
      </c>
      <c r="K33" s="196">
        <f t="shared" si="3"/>
        <v>0</v>
      </c>
      <c r="L33" s="196">
        <f t="shared" si="3"/>
        <v>0</v>
      </c>
      <c r="M33" s="196">
        <f t="shared" si="3"/>
        <v>0</v>
      </c>
      <c r="N33" s="196">
        <f t="shared" si="3"/>
        <v>0</v>
      </c>
      <c r="O33" s="196">
        <f t="shared" si="3"/>
        <v>0</v>
      </c>
      <c r="P33" s="196">
        <f t="shared" si="3"/>
        <v>0</v>
      </c>
      <c r="Q33" s="196">
        <f t="shared" si="3"/>
        <v>0</v>
      </c>
      <c r="R33" s="196">
        <f t="shared" si="3"/>
        <v>0</v>
      </c>
      <c r="S33" s="196">
        <f t="shared" si="3"/>
        <v>0</v>
      </c>
      <c r="T33" s="196">
        <f>SUM(T7:T30)</f>
        <v>0</v>
      </c>
    </row>
    <row r="35" spans="1:3" s="244" customFormat="1" ht="30.75" customHeight="1">
      <c r="A35" s="243"/>
      <c r="B35" s="243"/>
      <c r="C35" s="197" t="s">
        <v>161</v>
      </c>
    </row>
    <row r="36" spans="1:3" s="244" customFormat="1" ht="27" customHeight="1">
      <c r="A36" s="243"/>
      <c r="B36" s="243"/>
      <c r="C36" s="197"/>
    </row>
  </sheetData>
  <sheetProtection selectLockedCells="1"/>
  <mergeCells count="1">
    <mergeCell ref="B5:C5"/>
  </mergeCells>
  <printOptions/>
  <pageMargins left="0.7086614173228347" right="0" top="0.3937007874015748" bottom="0.31496062992125984" header="0.31496062992125984" footer="0.31496062992125984"/>
  <pageSetup fitToHeight="1" fitToWidth="1" horizontalDpi="600" verticalDpi="600" orientation="landscape" paperSize="12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万野 千恵</cp:lastModifiedBy>
  <cp:lastPrinted>2023-03-29T05:17:11Z</cp:lastPrinted>
  <dcterms:created xsi:type="dcterms:W3CDTF">2009-03-27T04:49:38Z</dcterms:created>
  <dcterms:modified xsi:type="dcterms:W3CDTF">2023-03-29T05:18:16Z</dcterms:modified>
  <cp:category/>
  <cp:version/>
  <cp:contentType/>
  <cp:contentStatus/>
</cp:coreProperties>
</file>